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【5.4】投标报价汇总表(2位小数)" sheetId="1" r:id="rId1"/>
    <sheet name="【5.1】工程量清单表(2位小数)" sheetId="2" r:id="rId2"/>
    <sheet name="【09】人工、材料、施工机械台班单价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<sst xmlns="http://schemas.openxmlformats.org/spreadsheetml/2006/main" count="599" uniqueCount="427">
  <si>
    <t>投标报价汇总表</t>
  </si>
  <si>
    <t>标段：西郊环线河水村10组公路搭接处公路整治工程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</si>
  <si>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</si>
  <si>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</si>
  <si>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</si>
  <si>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</si>
  <si>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</si>
  <si>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</si>
  <si>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</si>
  <si>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</si>
  <si>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</si>
  <si>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</si>
  <si>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</si>
  <si>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</si>
  <si>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</si>
  <si>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</si>
  <si>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400</t>
  </si>
  <si>
    <t>清单 第400章  桥梁、涵洞</t>
  </si>
  <si>
    <t>5</t>
  </si>
  <si>
    <t>600</t>
  </si>
  <si>
    <t>清单 第600章  安全设施及预埋管线</t>
  </si>
  <si>
    <t>6</t>
  </si>
  <si>
    <t>第100章至700章清单合计</t>
  </si>
  <si>
    <t>7</t>
  </si>
  <si>
    <t>已包含在清单合计中的材料、工程设备、专业工程暂估价合计</t>
  </si>
  <si>
    <t>8</t>
  </si>
  <si>
    <t>清单合计减去材料、工程设备、专业工程暂估价
合计(即6-7)=8</t>
  </si>
  <si>
    <t>9</t>
  </si>
  <si>
    <t>计日工合计</t>
  </si>
  <si>
    <t>10</t>
  </si>
  <si>
    <t>暂列金额(不含计日工总额)</t>
  </si>
  <si>
    <t>11</t>
  </si>
  <si>
    <t>投标报价(6+9+10)=11</t>
  </si>
  <si>
    <t>工程量清单表</t>
  </si>
  <si>
    <t>标段: 西郊环线河水村10组公路搭接处公路整治工程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</si>
  <si>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</si>
  <si>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</si>
  <si>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</si>
  <si>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</si>
  <si>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</si>
  <si>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</si>
  <si>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</si>
  <si>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</si>
  <si>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</si>
  <si>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</si>
  <si>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-b</t>
  </si>
  <si>
    <t>按合同条款规定，提供第三者责任险及一切险</t>
  </si>
  <si>
    <t>总额</t>
  </si>
  <si>
    <t>1.000</t>
  </si>
  <si>
    <t>102</t>
  </si>
  <si>
    <t>工程管理</t>
  </si>
  <si>
    <t>102-3</t>
  </si>
  <si>
    <t>安全生产费</t>
  </si>
  <si>
    <t>103</t>
  </si>
  <si>
    <t>临时工程与设施</t>
  </si>
  <si>
    <t>清单  第 100 章合计   人民币</t>
  </si>
  <si>
    <t>203</t>
  </si>
  <si>
    <t>挖方路基</t>
  </si>
  <si>
    <t>203-1</t>
  </si>
  <si>
    <t>路基挖方</t>
  </si>
  <si>
    <t>-a</t>
  </si>
  <si>
    <t>挖路基土石方（含清表、清淤、砍伐树木、挖除竹子等，开挖、爆破、解小、机械凿打、场内转运、一般回填、余方（借方）外运2公里内等全部工作内容，亦包含建设工程一般风险费等所有费用，工程量按开挖量计。）</t>
  </si>
  <si>
    <t>m3</t>
  </si>
  <si>
    <t>挖沟槽土石方（含清表、清淤、砍伐树木、挖除竹子等，开挖、爆破、解小、机械凿打、场内转运、一般回填、余方（借方）外运2公里内等全部工作内容，亦包含建设工程一般风险费等所有费用，工程量按开挖量计。）</t>
  </si>
  <si>
    <t>-c</t>
  </si>
  <si>
    <t>挖盖板涵土石方（含清表、清淤、砍伐树木、挖除竹子等，开挖、爆破、解小、机械凿打、场内转运、一般回填（含砾石土）、余方（借方）外运2公里内等全部工作内容，亦包含建设工程一般风险费等所有费用，工程量按开挖量计。）</t>
  </si>
  <si>
    <t>204</t>
  </si>
  <si>
    <t>填方路基</t>
  </si>
  <si>
    <t>204-1</t>
  </si>
  <si>
    <t>路基填筑(包括填前压实)</t>
  </si>
  <si>
    <t>-d</t>
  </si>
  <si>
    <t>借土填方</t>
  </si>
  <si>
    <t>路基碾压</t>
  </si>
  <si>
    <t>205</t>
  </si>
  <si>
    <t>软土路基处理</t>
  </si>
  <si>
    <t>205-1</t>
  </si>
  <si>
    <t>石渣换填</t>
  </si>
  <si>
    <t>-c-3</t>
  </si>
  <si>
    <t>石渣换填（挖除淤泥，外运。回填石渣）</t>
  </si>
  <si>
    <t>207</t>
  </si>
  <si>
    <t>坡面排水</t>
  </si>
  <si>
    <t>207-2</t>
  </si>
  <si>
    <t>排水沟</t>
  </si>
  <si>
    <t>M7.5浆砌片石排水沟</t>
  </si>
  <si>
    <t>208</t>
  </si>
  <si>
    <t>护角墙</t>
  </si>
  <si>
    <t>208-5</t>
  </si>
  <si>
    <t>M7.5浆砌片石护角墙</t>
  </si>
  <si>
    <t>清单  第 200 章合计   人民币</t>
  </si>
  <si>
    <t>302</t>
  </si>
  <si>
    <t>垫层</t>
  </si>
  <si>
    <t>302-1</t>
  </si>
  <si>
    <t>碎石垫层</t>
  </si>
  <si>
    <t>5cm厚碎石垫层</t>
  </si>
  <si>
    <t>m2</t>
  </si>
  <si>
    <t>309</t>
  </si>
  <si>
    <t>沥青混凝土路面</t>
  </si>
  <si>
    <t>309-2</t>
  </si>
  <si>
    <t>6cmAC-16C中粒式改性沥青砼</t>
  </si>
  <si>
    <t>18cm5%水泥稳定级配碎石</t>
  </si>
  <si>
    <t>18cm3%水泥稳定级配碎石</t>
  </si>
  <si>
    <t>透层、封层</t>
  </si>
  <si>
    <t>312</t>
  </si>
  <si>
    <t>水泥混凝土面板</t>
  </si>
  <si>
    <t>312-1</t>
  </si>
  <si>
    <t>20cmC30混凝土面层</t>
  </si>
  <si>
    <t>313</t>
  </si>
  <si>
    <t>C20砼路肩</t>
  </si>
  <si>
    <t>313-3</t>
  </si>
  <si>
    <t>清单  第 300 章合计   人民币</t>
  </si>
  <si>
    <t>420</t>
  </si>
  <si>
    <t>盖板涵、箱涵</t>
  </si>
  <si>
    <t>420-1</t>
  </si>
  <si>
    <t>钢筋混凝土盖板明涵1-2×1.5m（含拆除、涵顶铺装、盖板、台帽、挡块、台身、基础、垫层、沉降缝、洞口工程、防水、涵底铺砌，不含挖方及洞口清理、回填、换填）</t>
  </si>
  <si>
    <t>m</t>
  </si>
  <si>
    <t>9.000</t>
  </si>
  <si>
    <t>清单  第 400 章合计   人民币</t>
  </si>
  <si>
    <t>602</t>
  </si>
  <si>
    <t>护栏</t>
  </si>
  <si>
    <t>602-3</t>
  </si>
  <si>
    <t>波形梁钢护栏</t>
  </si>
  <si>
    <t>波形钢板护栏(Gr-B-2E)（含端头、轮廓标、反光膜）</t>
  </si>
  <si>
    <t>128.000</t>
  </si>
  <si>
    <t>605</t>
  </si>
  <si>
    <t>道路交通标线</t>
  </si>
  <si>
    <t>605-1</t>
  </si>
  <si>
    <t>热熔型涂料路面标线</t>
  </si>
  <si>
    <t>标线</t>
  </si>
  <si>
    <t>46.080</t>
  </si>
  <si>
    <t>清单  第 600 章合计   人民币</t>
  </si>
  <si>
    <t>表A.0.2-14 人工、材料、施工机械台班单价汇总表</t>
  </si>
  <si>
    <t>建设项目名称: 西郊环线河水村10组公路搭接处公路整治工程</t>
  </si>
  <si>
    <t>编 制  范 围: 西郊环线河水村10组公路搭接处公路整治工程</t>
  </si>
  <si>
    <t>第 1 页</t>
  </si>
  <si>
    <t>共 1 页</t>
  </si>
  <si>
    <t>09 表</t>
  </si>
  <si>
    <t>序号</t>
  </si>
  <si>
    <t>名称</t>
  </si>
  <si>
    <t>代号</t>
  </si>
  <si>
    <t>预算单价(元)</t>
  </si>
  <si>
    <t>备注</t>
  </si>
  <si>
    <t>人工</t>
  </si>
  <si>
    <t>工日</t>
  </si>
  <si>
    <t>1001001</t>
  </si>
  <si>
    <t>101.00</t>
  </si>
  <si>
    <t>39</t>
  </si>
  <si>
    <t>碎石</t>
  </si>
  <si>
    <t>5505016</t>
  </si>
  <si>
    <t>87.38</t>
  </si>
  <si>
    <t>机械工</t>
  </si>
  <si>
    <t>1051001</t>
  </si>
  <si>
    <t>40</t>
  </si>
  <si>
    <t>32.5级水泥</t>
  </si>
  <si>
    <t>t</t>
  </si>
  <si>
    <t>5509001</t>
  </si>
  <si>
    <t>427.00</t>
  </si>
  <si>
    <t>普C20-32.5-2(商)</t>
  </si>
  <si>
    <t>1511007</t>
  </si>
  <si>
    <t>300.00</t>
  </si>
  <si>
    <t>41</t>
  </si>
  <si>
    <t>反光玻璃珠</t>
  </si>
  <si>
    <t>kg</t>
  </si>
  <si>
    <t>6007003</t>
  </si>
  <si>
    <t>3.33</t>
  </si>
  <si>
    <t>普C30-32.5-2(商)</t>
  </si>
  <si>
    <t>1511009</t>
  </si>
  <si>
    <t>310.00</t>
  </si>
  <si>
    <t>42</t>
  </si>
  <si>
    <t>其他材料费</t>
  </si>
  <si>
    <t>元</t>
  </si>
  <si>
    <t>7801001</t>
  </si>
  <si>
    <t>1.00</t>
  </si>
  <si>
    <t>普C40-32.5-2(商)</t>
  </si>
  <si>
    <t>1511013</t>
  </si>
  <si>
    <t>320.00</t>
  </si>
  <si>
    <t>43</t>
  </si>
  <si>
    <t>设备摊销费</t>
  </si>
  <si>
    <t>7901001</t>
  </si>
  <si>
    <t>中粒式沥青碎石(商)AC-16</t>
  </si>
  <si>
    <t>1513003-1</t>
  </si>
  <si>
    <t>700.00</t>
  </si>
  <si>
    <t>44</t>
  </si>
  <si>
    <t>90kW以内履带式推土机</t>
  </si>
  <si>
    <t>台班</t>
  </si>
  <si>
    <t>8001003</t>
  </si>
  <si>
    <t>1036.24</t>
  </si>
  <si>
    <t>细粒式沥青碎石(商)AC-13</t>
  </si>
  <si>
    <t>1513004-1</t>
  </si>
  <si>
    <t>800.00</t>
  </si>
  <si>
    <t>45</t>
  </si>
  <si>
    <t>1.0m3以内履带式液压单斗挖掘机</t>
  </si>
  <si>
    <t>8001027</t>
  </si>
  <si>
    <t>1184.45</t>
  </si>
  <si>
    <t>HPB300钢筋</t>
  </si>
  <si>
    <t>2001001</t>
  </si>
  <si>
    <t>3336.28</t>
  </si>
  <si>
    <t>46</t>
  </si>
  <si>
    <t>2.0m3以内履带式液压单斗挖掘机</t>
  </si>
  <si>
    <t>8001030</t>
  </si>
  <si>
    <t>1490.67</t>
  </si>
  <si>
    <t>HRB400钢筋</t>
  </si>
  <si>
    <t>2001002</t>
  </si>
  <si>
    <t>47</t>
  </si>
  <si>
    <t>1.0m3以内轮胎式装载机</t>
  </si>
  <si>
    <t>8001045</t>
  </si>
  <si>
    <t>581.91</t>
  </si>
  <si>
    <t>钢丝绳</t>
  </si>
  <si>
    <t>2001019</t>
  </si>
  <si>
    <t>5970.09</t>
  </si>
  <si>
    <t>48</t>
  </si>
  <si>
    <t>120kW以内自行式平地机</t>
  </si>
  <si>
    <t>8001058</t>
  </si>
  <si>
    <t>1182.28</t>
  </si>
  <si>
    <t>8～12号铁丝</t>
  </si>
  <si>
    <t>2001021</t>
  </si>
  <si>
    <t>4.36</t>
  </si>
  <si>
    <t>49</t>
  </si>
  <si>
    <t>10～12t光轮压路机</t>
  </si>
  <si>
    <t>8001080</t>
  </si>
  <si>
    <t>507.45</t>
  </si>
  <si>
    <t>12</t>
  </si>
  <si>
    <t>20～22号铁丝</t>
  </si>
  <si>
    <t>2001022</t>
  </si>
  <si>
    <t>4.79</t>
  </si>
  <si>
    <t>50</t>
  </si>
  <si>
    <t>12～15t光轮压路机</t>
  </si>
  <si>
    <t>8001081</t>
  </si>
  <si>
    <t>581.81</t>
  </si>
  <si>
    <t>13</t>
  </si>
  <si>
    <t>型钢</t>
  </si>
  <si>
    <t>2003004</t>
  </si>
  <si>
    <t>3433.63</t>
  </si>
  <si>
    <t>51</t>
  </si>
  <si>
    <t>18～21t光轮压路机</t>
  </si>
  <si>
    <t>8001083</t>
  </si>
  <si>
    <t>747.65</t>
  </si>
  <si>
    <t>14</t>
  </si>
  <si>
    <t>钢板</t>
  </si>
  <si>
    <t>2003005</t>
  </si>
  <si>
    <t>52</t>
  </si>
  <si>
    <t>235kW以内稳定土拌和机</t>
  </si>
  <si>
    <t>8003005</t>
  </si>
  <si>
    <t>2003.51</t>
  </si>
  <si>
    <t>15</t>
  </si>
  <si>
    <t>钢管</t>
  </si>
  <si>
    <t>2003008</t>
  </si>
  <si>
    <t>53</t>
  </si>
  <si>
    <t>8000L以内沥青洒布车</t>
  </si>
  <si>
    <t>8003040</t>
  </si>
  <si>
    <t>831.80</t>
  </si>
  <si>
    <t>16</t>
  </si>
  <si>
    <t>钢管立柱</t>
  </si>
  <si>
    <t>2003015</t>
  </si>
  <si>
    <t>4300.88</t>
  </si>
  <si>
    <t>54</t>
  </si>
  <si>
    <t>3.6m内沥青混合料摊铺机</t>
  </si>
  <si>
    <t>8003055</t>
  </si>
  <si>
    <t>642.28</t>
  </si>
  <si>
    <t>17</t>
  </si>
  <si>
    <t>波形钢板</t>
  </si>
  <si>
    <t>2003017</t>
  </si>
  <si>
    <t>55</t>
  </si>
  <si>
    <t>12t以内振动压路机</t>
  </si>
  <si>
    <t>8003064</t>
  </si>
  <si>
    <t>1300.75</t>
  </si>
  <si>
    <t>18</t>
  </si>
  <si>
    <t>钢模板</t>
  </si>
  <si>
    <t>2003025</t>
  </si>
  <si>
    <t>5384.62</t>
  </si>
  <si>
    <t>56</t>
  </si>
  <si>
    <t>16～20t轮胎式压路机</t>
  </si>
  <si>
    <t>8003067</t>
  </si>
  <si>
    <t>760.24</t>
  </si>
  <si>
    <t>19</t>
  </si>
  <si>
    <t>电焊条</t>
  </si>
  <si>
    <t>2009011</t>
  </si>
  <si>
    <t>5.73</t>
  </si>
  <si>
    <t>57</t>
  </si>
  <si>
    <t>热熔标线设备</t>
  </si>
  <si>
    <t>8003070</t>
  </si>
  <si>
    <t>783.41</t>
  </si>
  <si>
    <t>20</t>
  </si>
  <si>
    <t>螺栓</t>
  </si>
  <si>
    <t>2009013</t>
  </si>
  <si>
    <t>7.35</t>
  </si>
  <si>
    <t>58</t>
  </si>
  <si>
    <t>2.5-4.5m轨道式水泥混凝土摊铺机</t>
  </si>
  <si>
    <t>8003077</t>
  </si>
  <si>
    <t>1325.19</t>
  </si>
  <si>
    <t>21</t>
  </si>
  <si>
    <t>铁件</t>
  </si>
  <si>
    <t>2009028</t>
  </si>
  <si>
    <t>3.62</t>
  </si>
  <si>
    <t>59</t>
  </si>
  <si>
    <t>混凝土电动刻纹机</t>
  </si>
  <si>
    <t>8003083</t>
  </si>
  <si>
    <t>259.52</t>
  </si>
  <si>
    <t>22</t>
  </si>
  <si>
    <t>铁钉</t>
  </si>
  <si>
    <t>2009030</t>
  </si>
  <si>
    <t>4.70</t>
  </si>
  <si>
    <t>60</t>
  </si>
  <si>
    <t>混凝土电动切缝机</t>
  </si>
  <si>
    <t>8003085</t>
  </si>
  <si>
    <t>205.00</t>
  </si>
  <si>
    <t>23</t>
  </si>
  <si>
    <t>石油沥青</t>
  </si>
  <si>
    <t>3001001</t>
  </si>
  <si>
    <t>4116.64</t>
  </si>
  <si>
    <t>61</t>
  </si>
  <si>
    <t>500mm以内路面铣刨机</t>
  </si>
  <si>
    <t>8003092</t>
  </si>
  <si>
    <t>744.87</t>
  </si>
  <si>
    <t>24</t>
  </si>
  <si>
    <t>乳化沥青</t>
  </si>
  <si>
    <t>3001005</t>
  </si>
  <si>
    <t>2815.07</t>
  </si>
  <si>
    <t>62</t>
  </si>
  <si>
    <t>350L以内强制式混凝土搅拌机</t>
  </si>
  <si>
    <t>8005003</t>
  </si>
  <si>
    <t>211.14</t>
  </si>
  <si>
    <t>25</t>
  </si>
  <si>
    <t>改性乳化沥青</t>
  </si>
  <si>
    <t>3001006</t>
  </si>
  <si>
    <t>3589.74</t>
  </si>
  <si>
    <t>63</t>
  </si>
  <si>
    <t>400L以内灰浆搅拌机</t>
  </si>
  <si>
    <t>8005010</t>
  </si>
  <si>
    <t>132.51</t>
  </si>
  <si>
    <t>26</t>
  </si>
  <si>
    <t>汽油</t>
  </si>
  <si>
    <t>3003002</t>
  </si>
  <si>
    <t>8.29</t>
  </si>
  <si>
    <t>64</t>
  </si>
  <si>
    <t>2t以内载货汽车</t>
  </si>
  <si>
    <t>8007001</t>
  </si>
  <si>
    <t>337.43</t>
  </si>
  <si>
    <t>27</t>
  </si>
  <si>
    <t>柴油</t>
  </si>
  <si>
    <t>3003003</t>
  </si>
  <si>
    <t>7.44</t>
  </si>
  <si>
    <t>65</t>
  </si>
  <si>
    <t>4t以内载货汽车</t>
  </si>
  <si>
    <t>8007003</t>
  </si>
  <si>
    <t>465.91</t>
  </si>
  <si>
    <t>28</t>
  </si>
  <si>
    <t>电</t>
  </si>
  <si>
    <t>kW·h</t>
  </si>
  <si>
    <t>3005002</t>
  </si>
  <si>
    <t>0.85</t>
  </si>
  <si>
    <t>66</t>
  </si>
  <si>
    <t>6t以内自卸汽车</t>
  </si>
  <si>
    <t>8007013</t>
  </si>
  <si>
    <t>572.01</t>
  </si>
  <si>
    <t>29</t>
  </si>
  <si>
    <t>水</t>
  </si>
  <si>
    <t>3005004</t>
  </si>
  <si>
    <t>2.72</t>
  </si>
  <si>
    <t>67</t>
  </si>
  <si>
    <t>30t以内自卸汽车</t>
  </si>
  <si>
    <t>8007020</t>
  </si>
  <si>
    <t>1350.93</t>
  </si>
  <si>
    <t>30</t>
  </si>
  <si>
    <t>原木</t>
  </si>
  <si>
    <t>4003001</t>
  </si>
  <si>
    <t>1283.19</t>
  </si>
  <si>
    <t>68</t>
  </si>
  <si>
    <t>10000L以内洒水汽车</t>
  </si>
  <si>
    <t>8007043</t>
  </si>
  <si>
    <t>1102.59</t>
  </si>
  <si>
    <t>31</t>
  </si>
  <si>
    <t>锯材</t>
  </si>
  <si>
    <t>4003002</t>
  </si>
  <si>
    <t>1500.00</t>
  </si>
  <si>
    <t>69</t>
  </si>
  <si>
    <t>1t以内机动翻斗车</t>
  </si>
  <si>
    <t>8007046</t>
  </si>
  <si>
    <t>207.74</t>
  </si>
  <si>
    <t>32</t>
  </si>
  <si>
    <t>PVC塑料管(Φ50mm)</t>
  </si>
  <si>
    <t>5001013</t>
  </si>
  <si>
    <t>10.00</t>
  </si>
  <si>
    <t>70</t>
  </si>
  <si>
    <t>客货两用车</t>
  </si>
  <si>
    <t>8007127</t>
  </si>
  <si>
    <t>288.00</t>
  </si>
  <si>
    <t>33</t>
  </si>
  <si>
    <t>热熔涂料</t>
  </si>
  <si>
    <t>5009008</t>
  </si>
  <si>
    <t>2.50</t>
  </si>
  <si>
    <t>71</t>
  </si>
  <si>
    <t>12t以内汽车式起重机</t>
  </si>
  <si>
    <t>8009027</t>
  </si>
  <si>
    <t>842.44</t>
  </si>
  <si>
    <t>34</t>
  </si>
  <si>
    <t>油毛毡</t>
  </si>
  <si>
    <t>5009012</t>
  </si>
  <si>
    <t>3.42</t>
  </si>
  <si>
    <t>72</t>
  </si>
  <si>
    <t>25t以内汽车式起重机</t>
  </si>
  <si>
    <t>8009030</t>
  </si>
  <si>
    <t>1353.42</t>
  </si>
  <si>
    <t>35</t>
  </si>
  <si>
    <t>黏土</t>
  </si>
  <si>
    <t>5501003</t>
  </si>
  <si>
    <t>0.00</t>
  </si>
  <si>
    <t>73</t>
  </si>
  <si>
    <t>32kV·A以内交流电弧焊机</t>
  </si>
  <si>
    <t>8015028</t>
  </si>
  <si>
    <t>178.95</t>
  </si>
  <si>
    <t>36</t>
  </si>
  <si>
    <t>中(粗)砂</t>
  </si>
  <si>
    <t>5503005</t>
  </si>
  <si>
    <t>200.10</t>
  </si>
  <si>
    <t>74</t>
  </si>
  <si>
    <t>小型机具使用费</t>
  </si>
  <si>
    <t>8099001</t>
  </si>
  <si>
    <t>37</t>
  </si>
  <si>
    <t>片石</t>
  </si>
  <si>
    <t>5505005</t>
  </si>
  <si>
    <t>75.00</t>
  </si>
  <si>
    <t>75</t>
  </si>
  <si>
    <t>38</t>
  </si>
  <si>
    <t>碎石(8cm)</t>
  </si>
  <si>
    <t>5505015</t>
  </si>
  <si>
    <t>编制:</t>
  </si>
  <si>
    <t>复核: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</si>
</sst>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right" shrinkToFit="1"/>
    </xf>
    <xf numFmtId="0" fontId="4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horizontal="right" shrinkToFi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176" fontId="2" fillId="0" borderId="0" xfId="0" applyNumberFormat="1" applyFont="1" applyFill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2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right" shrinkToFit="1"/>
    </xf>
    <xf numFmtId="176" fontId="3" fillId="0" borderId="7" xfId="0" applyNumberFormat="1" applyFont="1" applyFill="1" applyBorder="1" applyAlignment="1">
      <alignment horizontal="right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horizontal="left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right" shrinkToFit="1"/>
    </xf>
    <xf numFmtId="176" fontId="2" fillId="0" borderId="8" xfId="0" applyNumberFormat="1" applyFont="1" applyFill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25" sqref="E25"/>
    </sheetView>
  </sheetViews>
  <sheetFormatPr defaultColWidth="9" defaultRowHeight="14.25" outlineLevelCol="4"/>
  <cols>
    <col min="1" max="2" width="12.25" customWidth="1"/>
    <col min="3" max="3" width="16.25" customWidth="1"/>
    <col min="4" max="4" width="23.875" customWidth="1"/>
    <col min="5" max="5" width="26.375" customWidth="1"/>
    <col min="6" max="6" width="20" customWidth="1"/>
    <col min="7" max="7" width="9.375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3">
      <c r="A2" s="2" t="s">
        <v>1</v>
      </c>
      <c r="B2" s="2"/>
      <c r="C2" s="2"/>
    </row>
    <row r="3" ht="27.85" customHeight="1" spans="1:5">
      <c r="A3" s="37" t="s">
        <v>2</v>
      </c>
      <c r="B3" s="38" t="s">
        <v>3</v>
      </c>
      <c r="C3" s="38" t="s">
        <v>4</v>
      </c>
      <c r="D3" s="38"/>
      <c r="E3" s="3" t="s">
        <v>5</v>
      </c>
    </row>
    <row r="4" ht="27.1" customHeight="1" spans="1:5">
      <c r="A4" s="39" t="s">
        <v>6</v>
      </c>
      <c r="B4" s="3" t="s">
        <v>7</v>
      </c>
      <c r="C4" s="3" t="s">
        <v>8</v>
      </c>
      <c r="D4" s="3"/>
      <c r="E4" s="40">
        <f>'【5.1】工程量清单表(2位小数)'!C11</f>
        <v>5562</v>
      </c>
    </row>
    <row r="5" ht="27.1" customHeight="1" spans="1:5">
      <c r="A5" s="39" t="s">
        <v>9</v>
      </c>
      <c r="B5" s="3" t="s">
        <v>10</v>
      </c>
      <c r="C5" s="3" t="s">
        <v>11</v>
      </c>
      <c r="D5" s="3"/>
      <c r="E5" s="40">
        <f>'【5.1】工程量清单表(2位小数)'!C38</f>
        <v>45115.2</v>
      </c>
    </row>
    <row r="6" ht="27.1" customHeight="1" spans="1:5">
      <c r="A6" s="39" t="s">
        <v>12</v>
      </c>
      <c r="B6" s="3" t="s">
        <v>13</v>
      </c>
      <c r="C6" s="3" t="s">
        <v>14</v>
      </c>
      <c r="D6" s="3"/>
      <c r="E6" s="40">
        <f>'【5.1】工程量清单表(2位小数)'!C60</f>
        <v>159611.4</v>
      </c>
    </row>
    <row r="7" ht="27.1" customHeight="1" spans="1:5">
      <c r="A7" s="39" t="s">
        <v>15</v>
      </c>
      <c r="B7" s="3" t="s">
        <v>16</v>
      </c>
      <c r="C7" s="3" t="s">
        <v>17</v>
      </c>
      <c r="D7" s="3"/>
      <c r="E7" s="40">
        <f>'【5.1】工程量清单表(2位小数)'!C70</f>
        <v>55489.5</v>
      </c>
    </row>
    <row r="8" ht="27.1" customHeight="1" spans="1:5">
      <c r="A8" s="39" t="s">
        <v>18</v>
      </c>
      <c r="B8" s="3" t="s">
        <v>19</v>
      </c>
      <c r="C8" s="3" t="s">
        <v>20</v>
      </c>
      <c r="D8" s="3"/>
      <c r="E8" s="40">
        <f>'【5.1】工程量清单表(2位小数)'!C84</f>
        <v>18835.2</v>
      </c>
    </row>
    <row r="9" ht="27.85" customHeight="1" spans="1:5">
      <c r="A9" s="39" t="s">
        <v>21</v>
      </c>
      <c r="B9" s="39" t="s">
        <v>22</v>
      </c>
      <c r="C9" s="39"/>
      <c r="D9" s="39"/>
      <c r="E9" s="40">
        <f>SUM(E4:E8)</f>
        <v>284613.3</v>
      </c>
    </row>
    <row r="10" ht="27.85" customHeight="1" spans="1:5">
      <c r="A10" s="39" t="s">
        <v>23</v>
      </c>
      <c r="B10" s="41" t="s">
        <v>24</v>
      </c>
      <c r="C10" s="41"/>
      <c r="D10" s="41"/>
      <c r="E10" s="40"/>
    </row>
    <row r="11" ht="27.85" customHeight="1" spans="1:5">
      <c r="A11" s="39" t="s">
        <v>25</v>
      </c>
      <c r="B11" s="42" t="s">
        <v>26</v>
      </c>
      <c r="C11" s="42"/>
      <c r="D11" s="42"/>
      <c r="E11" s="40">
        <f>E9</f>
        <v>284613.3</v>
      </c>
    </row>
    <row r="12" ht="27.1" customHeight="1" spans="1:5">
      <c r="A12" s="39" t="s">
        <v>27</v>
      </c>
      <c r="B12" s="41" t="s">
        <v>28</v>
      </c>
      <c r="C12" s="41"/>
      <c r="D12" s="41"/>
      <c r="E12" s="40"/>
    </row>
    <row r="13" ht="27.85" customHeight="1" spans="1:5">
      <c r="A13" s="39" t="s">
        <v>29</v>
      </c>
      <c r="B13" s="41" t="s">
        <v>30</v>
      </c>
      <c r="C13" s="41"/>
      <c r="D13" s="41"/>
      <c r="E13" s="40"/>
    </row>
    <row r="14" ht="27.85" customHeight="1" spans="1:5">
      <c r="A14" s="43" t="s">
        <v>31</v>
      </c>
      <c r="B14" s="44" t="s">
        <v>32</v>
      </c>
      <c r="C14" s="44"/>
      <c r="D14" s="44"/>
      <c r="E14" s="40">
        <f>E11</f>
        <v>284613.3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scale="94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6"/>
  <sheetViews>
    <sheetView topLeftCell="A73" workbookViewId="0">
      <selection activeCell="A12" sqref="$A1:$XFD1048576"/>
    </sheetView>
  </sheetViews>
  <sheetFormatPr defaultColWidth="9" defaultRowHeight="14.25" outlineLevelCol="5"/>
  <cols>
    <col min="1" max="1" width="8.125" style="14" customWidth="1"/>
    <col min="2" max="2" width="35.1166666666667" style="14" customWidth="1"/>
    <col min="3" max="3" width="8.125" style="14" customWidth="1"/>
    <col min="4" max="4" width="9.75" style="14" customWidth="1"/>
    <col min="5" max="6" width="9.75" style="15" customWidth="1"/>
    <col min="7" max="7" width="20" style="14" customWidth="1"/>
    <col min="8" max="16384" width="9" style="14"/>
  </cols>
  <sheetData>
    <row r="1" ht="32.95" customHeight="1" spans="1:6">
      <c r="A1" s="16" t="s">
        <v>33</v>
      </c>
      <c r="B1" s="16"/>
      <c r="C1" s="16"/>
      <c r="D1" s="16"/>
      <c r="E1" s="17"/>
      <c r="F1" s="17"/>
    </row>
    <row r="2" ht="16.85" customHeight="1" spans="1:6">
      <c r="A2" s="18" t="s">
        <v>34</v>
      </c>
      <c r="B2" s="18"/>
      <c r="C2" s="18"/>
      <c r="D2" s="18"/>
      <c r="E2" s="19"/>
      <c r="F2" s="19"/>
    </row>
    <row r="3" ht="32.95" customHeight="1" spans="1:6">
      <c r="A3" s="20" t="s">
        <v>8</v>
      </c>
      <c r="B3" s="20"/>
      <c r="C3" s="20"/>
      <c r="D3" s="20"/>
      <c r="E3" s="21"/>
      <c r="F3" s="21"/>
    </row>
    <row r="4" ht="16.85" customHeight="1" spans="1:6">
      <c r="A4" s="22" t="s">
        <v>35</v>
      </c>
      <c r="B4" s="23" t="s">
        <v>36</v>
      </c>
      <c r="C4" s="23" t="s">
        <v>37</v>
      </c>
      <c r="D4" s="23" t="s">
        <v>38</v>
      </c>
      <c r="E4" s="24" t="s">
        <v>39</v>
      </c>
      <c r="F4" s="25" t="s">
        <v>40</v>
      </c>
    </row>
    <row r="5" ht="16.1" customHeight="1" spans="1:6">
      <c r="A5" s="26" t="s">
        <v>41</v>
      </c>
      <c r="B5" s="27" t="s">
        <v>42</v>
      </c>
      <c r="C5" s="28"/>
      <c r="D5" s="29"/>
      <c r="E5" s="30"/>
      <c r="F5" s="30"/>
    </row>
    <row r="6" ht="16.1" customHeight="1" spans="1:6">
      <c r="A6" s="26" t="s">
        <v>43</v>
      </c>
      <c r="B6" s="27" t="s">
        <v>44</v>
      </c>
      <c r="C6" s="28"/>
      <c r="D6" s="29"/>
      <c r="E6" s="30"/>
      <c r="F6" s="30"/>
    </row>
    <row r="7" ht="16.1" customHeight="1" spans="1:6">
      <c r="A7" s="26" t="s">
        <v>45</v>
      </c>
      <c r="B7" s="27" t="s">
        <v>46</v>
      </c>
      <c r="C7" s="28" t="s">
        <v>47</v>
      </c>
      <c r="D7" s="29" t="s">
        <v>48</v>
      </c>
      <c r="E7" s="30">
        <v>1076.4</v>
      </c>
      <c r="F7" s="30">
        <v>1076.4</v>
      </c>
    </row>
    <row r="8" ht="16.1" customHeight="1" spans="1:6">
      <c r="A8" s="26" t="s">
        <v>49</v>
      </c>
      <c r="B8" s="27" t="s">
        <v>50</v>
      </c>
      <c r="C8" s="28"/>
      <c r="D8" s="29"/>
      <c r="E8" s="30"/>
      <c r="F8" s="30"/>
    </row>
    <row r="9" ht="16.1" customHeight="1" spans="1:6">
      <c r="A9" s="26" t="s">
        <v>51</v>
      </c>
      <c r="B9" s="27" t="s">
        <v>52</v>
      </c>
      <c r="C9" s="28" t="s">
        <v>47</v>
      </c>
      <c r="D9" s="29" t="s">
        <v>48</v>
      </c>
      <c r="E9" s="30">
        <v>4035.6</v>
      </c>
      <c r="F9" s="30">
        <v>4035.6</v>
      </c>
    </row>
    <row r="10" ht="16.1" customHeight="1" spans="1:6">
      <c r="A10" s="26" t="s">
        <v>53</v>
      </c>
      <c r="B10" s="27" t="s">
        <v>54</v>
      </c>
      <c r="C10" s="28" t="s">
        <v>47</v>
      </c>
      <c r="D10" s="29" t="s">
        <v>48</v>
      </c>
      <c r="E10" s="30">
        <v>450</v>
      </c>
      <c r="F10" s="30">
        <v>450</v>
      </c>
    </row>
    <row r="11" ht="32.95" customHeight="1" spans="1:6">
      <c r="A11" s="31"/>
      <c r="B11" s="32" t="s">
        <v>55</v>
      </c>
      <c r="C11" s="33">
        <f>SUM(F7:F10)</f>
        <v>5562</v>
      </c>
      <c r="D11" s="33"/>
      <c r="E11" s="34"/>
      <c r="F11" s="34"/>
    </row>
    <row r="12" ht="16.1" customHeight="1" spans="1:6">
      <c r="A12" s="18"/>
      <c r="B12" s="18"/>
      <c r="C12" s="18"/>
      <c r="D12" s="18"/>
      <c r="E12" s="19"/>
      <c r="F12" s="19"/>
    </row>
    <row r="13" ht="16.85" customHeight="1" spans="1:6">
      <c r="A13" s="18"/>
      <c r="B13" s="18"/>
      <c r="C13" s="18"/>
      <c r="D13" s="18"/>
      <c r="E13" s="19"/>
      <c r="F13" s="19"/>
    </row>
    <row r="14" ht="3.4" customHeight="1"/>
    <row r="15" ht="32.95" customHeight="1" spans="1:6">
      <c r="A15" s="16" t="s">
        <v>33</v>
      </c>
      <c r="B15" s="16"/>
      <c r="C15" s="16"/>
      <c r="D15" s="16"/>
      <c r="E15" s="17"/>
      <c r="F15" s="17"/>
    </row>
    <row r="16" ht="16.85" customHeight="1" spans="1:6">
      <c r="A16" s="18" t="s">
        <v>34</v>
      </c>
      <c r="B16" s="18"/>
      <c r="C16" s="18"/>
      <c r="D16" s="18"/>
      <c r="E16" s="19"/>
      <c r="F16" s="19"/>
    </row>
    <row r="17" ht="32.95" customHeight="1" spans="1:6">
      <c r="A17" s="20" t="s">
        <v>11</v>
      </c>
      <c r="B17" s="20"/>
      <c r="C17" s="20"/>
      <c r="D17" s="20"/>
      <c r="E17" s="21"/>
      <c r="F17" s="21"/>
    </row>
    <row r="18" ht="16.85" customHeight="1" spans="1:6">
      <c r="A18" s="22" t="s">
        <v>35</v>
      </c>
      <c r="B18" s="23" t="s">
        <v>36</v>
      </c>
      <c r="C18" s="23" t="s">
        <v>37</v>
      </c>
      <c r="D18" s="23" t="s">
        <v>38</v>
      </c>
      <c r="E18" s="24" t="s">
        <v>39</v>
      </c>
      <c r="F18" s="25" t="s">
        <v>40</v>
      </c>
    </row>
    <row r="19" ht="16.1" customHeight="1" spans="1:6">
      <c r="A19" s="26" t="s">
        <v>56</v>
      </c>
      <c r="B19" s="27" t="s">
        <v>57</v>
      </c>
      <c r="C19" s="28"/>
      <c r="D19" s="29"/>
      <c r="E19" s="30"/>
      <c r="F19" s="30"/>
    </row>
    <row r="20" ht="16.1" customHeight="1" spans="1:6">
      <c r="A20" s="26" t="s">
        <v>58</v>
      </c>
      <c r="B20" s="27" t="s">
        <v>59</v>
      </c>
      <c r="C20" s="28"/>
      <c r="D20" s="29"/>
      <c r="E20" s="30"/>
      <c r="F20" s="30"/>
    </row>
    <row r="21" ht="16.1" customHeight="1" spans="1:6">
      <c r="A21" s="26" t="s">
        <v>60</v>
      </c>
      <c r="B21" s="27" t="s">
        <v>61</v>
      </c>
      <c r="C21" s="28" t="s">
        <v>62</v>
      </c>
      <c r="D21" s="35">
        <v>439</v>
      </c>
      <c r="E21" s="30">
        <v>12.6</v>
      </c>
      <c r="F21" s="30">
        <v>5531.4</v>
      </c>
    </row>
    <row r="22" ht="16.1" customHeight="1" spans="1:6">
      <c r="A22" s="26" t="s">
        <v>45</v>
      </c>
      <c r="B22" s="27" t="s">
        <v>63</v>
      </c>
      <c r="C22" s="28" t="s">
        <v>62</v>
      </c>
      <c r="D22" s="35">
        <v>39.9</v>
      </c>
      <c r="E22" s="30">
        <v>21.609022556391</v>
      </c>
      <c r="F22" s="30">
        <v>862.2</v>
      </c>
    </row>
    <row r="23" ht="16.1" customHeight="1" spans="1:6">
      <c r="A23" s="26" t="s">
        <v>64</v>
      </c>
      <c r="B23" s="27" t="s">
        <v>65</v>
      </c>
      <c r="C23" s="28" t="s">
        <v>62</v>
      </c>
      <c r="D23" s="35">
        <v>289</v>
      </c>
      <c r="E23" s="30">
        <v>12.6</v>
      </c>
      <c r="F23" s="30">
        <v>3641.4</v>
      </c>
    </row>
    <row r="24" ht="16.1" customHeight="1" spans="1:6">
      <c r="A24" s="26" t="s">
        <v>66</v>
      </c>
      <c r="B24" s="27" t="s">
        <v>67</v>
      </c>
      <c r="C24" s="28"/>
      <c r="D24" s="29"/>
      <c r="E24" s="30"/>
      <c r="F24" s="30"/>
    </row>
    <row r="25" ht="16.1" customHeight="1" spans="1:6">
      <c r="A25" s="26" t="s">
        <v>68</v>
      </c>
      <c r="B25" s="27" t="s">
        <v>69</v>
      </c>
      <c r="C25" s="28"/>
      <c r="D25" s="29"/>
      <c r="E25" s="30"/>
      <c r="F25" s="30"/>
    </row>
    <row r="26" ht="16.1" customHeight="1" spans="1:6">
      <c r="A26" s="26" t="s">
        <v>70</v>
      </c>
      <c r="B26" s="27" t="s">
        <v>71</v>
      </c>
      <c r="C26" s="28" t="s">
        <v>62</v>
      </c>
      <c r="D26" s="35">
        <v>960</v>
      </c>
      <c r="E26" s="30">
        <v>4.464375</v>
      </c>
      <c r="F26" s="30">
        <v>4285.8</v>
      </c>
    </row>
    <row r="27" ht="16.1" customHeight="1" spans="1:6">
      <c r="A27" s="26" t="s">
        <v>64</v>
      </c>
      <c r="B27" s="27" t="s">
        <v>72</v>
      </c>
      <c r="C27" s="28" t="s">
        <v>62</v>
      </c>
      <c r="D27" s="35">
        <v>1076</v>
      </c>
      <c r="E27" s="30">
        <v>1.97983271375465</v>
      </c>
      <c r="F27" s="30">
        <v>2130.3</v>
      </c>
    </row>
    <row r="28" ht="16.1" customHeight="1" spans="1:6">
      <c r="A28" s="26" t="s">
        <v>73</v>
      </c>
      <c r="B28" s="27" t="s">
        <v>74</v>
      </c>
      <c r="C28" s="28"/>
      <c r="D28" s="29"/>
      <c r="E28" s="30"/>
      <c r="F28" s="30"/>
    </row>
    <row r="29" ht="16.1" customHeight="1" spans="1:6">
      <c r="A29" s="26" t="s">
        <v>75</v>
      </c>
      <c r="B29" s="27" t="s">
        <v>74</v>
      </c>
      <c r="C29" s="28"/>
      <c r="D29" s="29"/>
      <c r="E29" s="30"/>
      <c r="F29" s="30"/>
    </row>
    <row r="30" ht="16.1" customHeight="1" spans="1:6">
      <c r="A30" s="26" t="s">
        <v>64</v>
      </c>
      <c r="B30" s="27" t="s">
        <v>76</v>
      </c>
      <c r="C30" s="28"/>
      <c r="D30" s="29"/>
      <c r="E30" s="30"/>
      <c r="F30" s="30"/>
    </row>
    <row r="31" ht="16.1" customHeight="1" spans="1:6">
      <c r="A31" s="26" t="s">
        <v>77</v>
      </c>
      <c r="B31" s="27" t="s">
        <v>78</v>
      </c>
      <c r="C31" s="28" t="s">
        <v>62</v>
      </c>
      <c r="D31" s="35">
        <v>64</v>
      </c>
      <c r="E31" s="30">
        <v>6.46875</v>
      </c>
      <c r="F31" s="30">
        <v>414</v>
      </c>
    </row>
    <row r="32" ht="16.1" customHeight="1" spans="1:6">
      <c r="A32" s="26" t="s">
        <v>79</v>
      </c>
      <c r="B32" s="27" t="s">
        <v>80</v>
      </c>
      <c r="C32" s="28"/>
      <c r="D32" s="29"/>
      <c r="E32" s="30"/>
      <c r="F32" s="30"/>
    </row>
    <row r="33" ht="16.1" customHeight="1" spans="1:6">
      <c r="A33" s="26" t="s">
        <v>81</v>
      </c>
      <c r="B33" s="27" t="s">
        <v>82</v>
      </c>
      <c r="C33" s="28"/>
      <c r="D33" s="29"/>
      <c r="E33" s="30"/>
      <c r="F33" s="30"/>
    </row>
    <row r="34" ht="16.1" customHeight="1" spans="1:6">
      <c r="A34" s="26" t="s">
        <v>60</v>
      </c>
      <c r="B34" s="27" t="s">
        <v>83</v>
      </c>
      <c r="C34" s="28" t="s">
        <v>62</v>
      </c>
      <c r="D34" s="35">
        <v>42.3</v>
      </c>
      <c r="E34" s="30">
        <v>339.085106382979</v>
      </c>
      <c r="F34" s="30">
        <v>14343.3</v>
      </c>
    </row>
    <row r="35" ht="16.1" customHeight="1" spans="1:6">
      <c r="A35" s="26" t="s">
        <v>84</v>
      </c>
      <c r="B35" s="27" t="s">
        <v>85</v>
      </c>
      <c r="C35" s="28"/>
      <c r="D35" s="29"/>
      <c r="E35" s="30"/>
      <c r="F35" s="30"/>
    </row>
    <row r="36" ht="16.1" customHeight="1" spans="1:6">
      <c r="A36" s="26" t="s">
        <v>86</v>
      </c>
      <c r="B36" s="27" t="s">
        <v>85</v>
      </c>
      <c r="C36" s="28"/>
      <c r="D36" s="29"/>
      <c r="E36" s="30"/>
      <c r="F36" s="30"/>
    </row>
    <row r="37" ht="16.1" customHeight="1" spans="1:6">
      <c r="A37" s="26" t="s">
        <v>60</v>
      </c>
      <c r="B37" s="27" t="s">
        <v>87</v>
      </c>
      <c r="C37" s="28" t="s">
        <v>62</v>
      </c>
      <c r="D37" s="35">
        <v>40.6</v>
      </c>
      <c r="E37" s="30">
        <v>342.532019704434</v>
      </c>
      <c r="F37" s="30">
        <v>13906.8</v>
      </c>
    </row>
    <row r="38" ht="32.95" customHeight="1" spans="1:6">
      <c r="A38" s="31"/>
      <c r="B38" s="32" t="s">
        <v>88</v>
      </c>
      <c r="C38" s="36">
        <f>SUM(F19:F37)</f>
        <v>45115.2</v>
      </c>
      <c r="D38" s="36"/>
      <c r="E38" s="34"/>
      <c r="F38" s="34"/>
    </row>
    <row r="39" ht="16.1" customHeight="1" spans="1:6">
      <c r="A39" s="18"/>
      <c r="B39" s="18"/>
      <c r="C39" s="18"/>
      <c r="D39" s="18"/>
      <c r="E39" s="19"/>
      <c r="F39" s="19"/>
    </row>
    <row r="40" ht="16.85" customHeight="1" spans="1:6">
      <c r="A40" s="18"/>
      <c r="B40" s="18"/>
      <c r="C40" s="18"/>
      <c r="D40" s="18"/>
      <c r="E40" s="19"/>
      <c r="F40" s="19"/>
    </row>
    <row r="41" ht="409.5" customHeight="1"/>
    <row r="42" ht="32.95" customHeight="1" spans="1:6">
      <c r="A42" s="16" t="s">
        <v>33</v>
      </c>
      <c r="B42" s="16"/>
      <c r="C42" s="16"/>
      <c r="D42" s="16"/>
      <c r="E42" s="17"/>
      <c r="F42" s="17"/>
    </row>
    <row r="43" ht="16.85" customHeight="1" spans="1:6">
      <c r="A43" s="18" t="s">
        <v>34</v>
      </c>
      <c r="B43" s="18"/>
      <c r="C43" s="18"/>
      <c r="D43" s="18"/>
      <c r="E43" s="19"/>
      <c r="F43" s="19"/>
    </row>
    <row r="44" ht="32.95" customHeight="1" spans="1:6">
      <c r="A44" s="20" t="s">
        <v>14</v>
      </c>
      <c r="B44" s="20"/>
      <c r="C44" s="20"/>
      <c r="D44" s="20"/>
      <c r="E44" s="21"/>
      <c r="F44" s="21"/>
    </row>
    <row r="45" ht="16.85" customHeight="1" spans="1:6">
      <c r="A45" s="22" t="s">
        <v>35</v>
      </c>
      <c r="B45" s="23" t="s">
        <v>36</v>
      </c>
      <c r="C45" s="23" t="s">
        <v>37</v>
      </c>
      <c r="D45" s="23" t="s">
        <v>38</v>
      </c>
      <c r="E45" s="24" t="s">
        <v>39</v>
      </c>
      <c r="F45" s="25" t="s">
        <v>40</v>
      </c>
    </row>
    <row r="46" ht="16.1" customHeight="1" spans="1:6">
      <c r="A46" s="26" t="s">
        <v>89</v>
      </c>
      <c r="B46" s="27" t="s">
        <v>90</v>
      </c>
      <c r="C46" s="28"/>
      <c r="D46" s="29"/>
      <c r="E46" s="30"/>
      <c r="F46" s="30"/>
    </row>
    <row r="47" ht="16.1" customHeight="1" spans="1:6">
      <c r="A47" s="26" t="s">
        <v>91</v>
      </c>
      <c r="B47" s="27" t="s">
        <v>92</v>
      </c>
      <c r="C47" s="28"/>
      <c r="D47" s="29"/>
      <c r="E47" s="30"/>
      <c r="F47" s="30"/>
    </row>
    <row r="48" ht="16.1" customHeight="1" spans="1:6">
      <c r="A48" s="26" t="s">
        <v>60</v>
      </c>
      <c r="B48" s="27" t="s">
        <v>93</v>
      </c>
      <c r="C48" s="28" t="s">
        <v>94</v>
      </c>
      <c r="D48" s="35">
        <v>20</v>
      </c>
      <c r="E48" s="30">
        <v>6.93</v>
      </c>
      <c r="F48" s="30">
        <v>138.6</v>
      </c>
    </row>
    <row r="49" ht="16.1" customHeight="1" spans="1:6">
      <c r="A49" s="26" t="s">
        <v>95</v>
      </c>
      <c r="B49" s="27" t="s">
        <v>96</v>
      </c>
      <c r="C49" s="28"/>
      <c r="D49" s="29"/>
      <c r="E49" s="30"/>
      <c r="F49" s="30"/>
    </row>
    <row r="50" ht="16.1" customHeight="1" spans="1:6">
      <c r="A50" s="26" t="s">
        <v>97</v>
      </c>
      <c r="B50" s="27" t="s">
        <v>96</v>
      </c>
      <c r="C50" s="28"/>
      <c r="D50" s="29"/>
      <c r="E50" s="30"/>
      <c r="F50" s="30"/>
    </row>
    <row r="51" ht="16.1" customHeight="1" spans="1:6">
      <c r="A51" s="26" t="s">
        <v>60</v>
      </c>
      <c r="B51" s="27" t="s">
        <v>98</v>
      </c>
      <c r="C51" s="28" t="s">
        <v>94</v>
      </c>
      <c r="D51" s="35">
        <v>924.8</v>
      </c>
      <c r="E51" s="30">
        <v>75.6903114186851</v>
      </c>
      <c r="F51" s="30">
        <v>69998.4</v>
      </c>
    </row>
    <row r="52" ht="16.1" customHeight="1" spans="1:6">
      <c r="A52" s="26" t="s">
        <v>45</v>
      </c>
      <c r="B52" s="27" t="s">
        <v>99</v>
      </c>
      <c r="C52" s="28" t="s">
        <v>94</v>
      </c>
      <c r="D52" s="35">
        <v>924.8</v>
      </c>
      <c r="E52" s="30">
        <v>37.5483347750865</v>
      </c>
      <c r="F52" s="30">
        <v>34724.7</v>
      </c>
    </row>
    <row r="53" ht="16.1" customHeight="1" spans="1:6">
      <c r="A53" s="26" t="s">
        <v>64</v>
      </c>
      <c r="B53" s="27" t="s">
        <v>100</v>
      </c>
      <c r="C53" s="28" t="s">
        <v>94</v>
      </c>
      <c r="D53" s="35">
        <v>924.8</v>
      </c>
      <c r="E53" s="30">
        <v>33.9212802768166</v>
      </c>
      <c r="F53" s="30">
        <v>31370.4</v>
      </c>
    </row>
    <row r="54" ht="16.1" customHeight="1" spans="1:6">
      <c r="A54" s="26" t="s">
        <v>70</v>
      </c>
      <c r="B54" s="27" t="s">
        <v>101</v>
      </c>
      <c r="C54" s="28" t="s">
        <v>94</v>
      </c>
      <c r="D54" s="35">
        <v>924.8</v>
      </c>
      <c r="E54" s="30">
        <v>1.88116349480969</v>
      </c>
      <c r="F54" s="30">
        <v>1739.7</v>
      </c>
    </row>
    <row r="55" ht="16.1" customHeight="1" spans="1:6">
      <c r="A55" s="26" t="s">
        <v>102</v>
      </c>
      <c r="B55" s="27" t="s">
        <v>103</v>
      </c>
      <c r="C55" s="28"/>
      <c r="D55" s="29"/>
      <c r="E55" s="30"/>
      <c r="F55" s="30"/>
    </row>
    <row r="56" ht="16.1" customHeight="1" spans="1:6">
      <c r="A56" s="26" t="s">
        <v>104</v>
      </c>
      <c r="B56" s="27" t="s">
        <v>103</v>
      </c>
      <c r="C56" s="28"/>
      <c r="D56" s="29"/>
      <c r="E56" s="30"/>
      <c r="F56" s="30"/>
    </row>
    <row r="57" ht="16.1" customHeight="1" spans="1:6">
      <c r="A57" s="26" t="s">
        <v>60</v>
      </c>
      <c r="B57" s="27" t="s">
        <v>105</v>
      </c>
      <c r="C57" s="28" t="s">
        <v>94</v>
      </c>
      <c r="D57" s="35">
        <v>20</v>
      </c>
      <c r="E57" s="30">
        <v>82.845</v>
      </c>
      <c r="F57" s="30">
        <v>1656.9</v>
      </c>
    </row>
    <row r="58" ht="16.1" customHeight="1" spans="1:6">
      <c r="A58" s="26" t="s">
        <v>106</v>
      </c>
      <c r="B58" s="27" t="s">
        <v>107</v>
      </c>
      <c r="C58" s="28"/>
      <c r="D58" s="29"/>
      <c r="E58" s="30"/>
      <c r="F58" s="30"/>
    </row>
    <row r="59" ht="16.1" customHeight="1" spans="1:6">
      <c r="A59" s="26" t="s">
        <v>108</v>
      </c>
      <c r="B59" s="27" t="s">
        <v>107</v>
      </c>
      <c r="C59" s="28" t="s">
        <v>62</v>
      </c>
      <c r="D59" s="35">
        <v>40.362</v>
      </c>
      <c r="E59" s="30">
        <v>495.086962984986</v>
      </c>
      <c r="F59" s="30">
        <v>19982.7</v>
      </c>
    </row>
    <row r="60" ht="32.95" customHeight="1" spans="1:6">
      <c r="A60" s="31"/>
      <c r="B60" s="32" t="s">
        <v>109</v>
      </c>
      <c r="C60" s="33">
        <f>SUM(F46:F59)</f>
        <v>159611.4</v>
      </c>
      <c r="D60" s="33"/>
      <c r="E60" s="34"/>
      <c r="F60" s="34"/>
    </row>
    <row r="61" ht="16.1" customHeight="1" spans="1:6">
      <c r="A61" s="18"/>
      <c r="B61" s="18"/>
      <c r="C61" s="18"/>
      <c r="D61" s="18"/>
      <c r="E61" s="19"/>
      <c r="F61" s="19"/>
    </row>
    <row r="62" ht="16.85" customHeight="1" spans="1:6">
      <c r="A62" s="18"/>
      <c r="B62" s="18"/>
      <c r="C62" s="18"/>
      <c r="D62" s="18"/>
      <c r="E62" s="19"/>
      <c r="F62" s="19"/>
    </row>
    <row r="63" ht="409.5" customHeight="1"/>
    <row r="64" ht="32.95" customHeight="1" spans="1:6">
      <c r="A64" s="16" t="s">
        <v>33</v>
      </c>
      <c r="B64" s="16"/>
      <c r="C64" s="16"/>
      <c r="D64" s="16"/>
      <c r="E64" s="17"/>
      <c r="F64" s="17"/>
    </row>
    <row r="65" ht="16.85" customHeight="1" spans="1:6">
      <c r="A65" s="18" t="s">
        <v>34</v>
      </c>
      <c r="B65" s="18"/>
      <c r="C65" s="18"/>
      <c r="D65" s="18"/>
      <c r="E65" s="19"/>
      <c r="F65" s="19"/>
    </row>
    <row r="66" ht="32.95" customHeight="1" spans="1:6">
      <c r="A66" s="20" t="s">
        <v>17</v>
      </c>
      <c r="B66" s="20"/>
      <c r="C66" s="20"/>
      <c r="D66" s="20"/>
      <c r="E66" s="21"/>
      <c r="F66" s="21"/>
    </row>
    <row r="67" ht="16.85" customHeight="1" spans="1:6">
      <c r="A67" s="22" t="s">
        <v>35</v>
      </c>
      <c r="B67" s="23" t="s">
        <v>36</v>
      </c>
      <c r="C67" s="23" t="s">
        <v>37</v>
      </c>
      <c r="D67" s="23" t="s">
        <v>38</v>
      </c>
      <c r="E67" s="24" t="s">
        <v>39</v>
      </c>
      <c r="F67" s="25" t="s">
        <v>40</v>
      </c>
    </row>
    <row r="68" ht="16.1" customHeight="1" spans="1:6">
      <c r="A68" s="26" t="s">
        <v>110</v>
      </c>
      <c r="B68" s="27" t="s">
        <v>111</v>
      </c>
      <c r="C68" s="28"/>
      <c r="D68" s="29"/>
      <c r="E68" s="30"/>
      <c r="F68" s="30"/>
    </row>
    <row r="69" ht="16.1" customHeight="1" spans="1:6">
      <c r="A69" s="26" t="s">
        <v>112</v>
      </c>
      <c r="B69" s="27" t="s">
        <v>113</v>
      </c>
      <c r="C69" s="28" t="s">
        <v>114</v>
      </c>
      <c r="D69" s="29" t="s">
        <v>115</v>
      </c>
      <c r="E69" s="30">
        <v>6165.5</v>
      </c>
      <c r="F69" s="30">
        <v>55489.5</v>
      </c>
    </row>
    <row r="70" ht="32.95" customHeight="1" spans="1:6">
      <c r="A70" s="31"/>
      <c r="B70" s="32" t="s">
        <v>116</v>
      </c>
      <c r="C70" s="33">
        <f>F69</f>
        <v>55489.5</v>
      </c>
      <c r="D70" s="33"/>
      <c r="E70" s="34"/>
      <c r="F70" s="34"/>
    </row>
    <row r="71" ht="16.1" customHeight="1" spans="1:6">
      <c r="A71" s="18"/>
      <c r="B71" s="18"/>
      <c r="C71" s="18"/>
      <c r="D71" s="18"/>
      <c r="E71" s="19"/>
      <c r="F71" s="19"/>
    </row>
    <row r="72" ht="16.85" customHeight="1" spans="1:6">
      <c r="A72" s="18"/>
      <c r="B72" s="18"/>
      <c r="C72" s="18"/>
      <c r="D72" s="18"/>
      <c r="E72" s="19"/>
      <c r="F72" s="19"/>
    </row>
    <row r="73" ht="67.85" customHeight="1"/>
    <row r="74" ht="32.95" customHeight="1" spans="1:6">
      <c r="A74" s="16" t="s">
        <v>33</v>
      </c>
      <c r="B74" s="16"/>
      <c r="C74" s="16"/>
      <c r="D74" s="16"/>
      <c r="E74" s="17"/>
      <c r="F74" s="17"/>
    </row>
    <row r="75" ht="16.85" customHeight="1" spans="1:6">
      <c r="A75" s="18" t="s">
        <v>34</v>
      </c>
      <c r="B75" s="18"/>
      <c r="C75" s="18"/>
      <c r="D75" s="18"/>
      <c r="E75" s="19"/>
      <c r="F75" s="19"/>
    </row>
    <row r="76" ht="32.95" customHeight="1" spans="1:6">
      <c r="A76" s="20" t="s">
        <v>20</v>
      </c>
      <c r="B76" s="20"/>
      <c r="C76" s="20"/>
      <c r="D76" s="20"/>
      <c r="E76" s="21"/>
      <c r="F76" s="21"/>
    </row>
    <row r="77" ht="16.85" customHeight="1" spans="1:6">
      <c r="A77" s="22" t="s">
        <v>35</v>
      </c>
      <c r="B77" s="23" t="s">
        <v>36</v>
      </c>
      <c r="C77" s="23" t="s">
        <v>37</v>
      </c>
      <c r="D77" s="23" t="s">
        <v>38</v>
      </c>
      <c r="E77" s="24" t="s">
        <v>39</v>
      </c>
      <c r="F77" s="25" t="s">
        <v>40</v>
      </c>
    </row>
    <row r="78" ht="16.1" customHeight="1" spans="1:6">
      <c r="A78" s="26" t="s">
        <v>117</v>
      </c>
      <c r="B78" s="27" t="s">
        <v>118</v>
      </c>
      <c r="C78" s="28"/>
      <c r="D78" s="29"/>
      <c r="E78" s="30"/>
      <c r="F78" s="30"/>
    </row>
    <row r="79" ht="16.1" customHeight="1" spans="1:6">
      <c r="A79" s="26" t="s">
        <v>119</v>
      </c>
      <c r="B79" s="27" t="s">
        <v>120</v>
      </c>
      <c r="C79" s="28"/>
      <c r="D79" s="29"/>
      <c r="E79" s="30"/>
      <c r="F79" s="30"/>
    </row>
    <row r="80" ht="16.1" customHeight="1" spans="1:6">
      <c r="A80" s="26" t="s">
        <v>60</v>
      </c>
      <c r="B80" s="27" t="s">
        <v>121</v>
      </c>
      <c r="C80" s="28" t="s">
        <v>114</v>
      </c>
      <c r="D80" s="29" t="s">
        <v>122</v>
      </c>
      <c r="E80" s="30">
        <v>136.01953125</v>
      </c>
      <c r="F80" s="30">
        <v>17410.5</v>
      </c>
    </row>
    <row r="81" ht="16.1" customHeight="1" spans="1:6">
      <c r="A81" s="26" t="s">
        <v>123</v>
      </c>
      <c r="B81" s="27" t="s">
        <v>124</v>
      </c>
      <c r="C81" s="28"/>
      <c r="D81" s="29"/>
      <c r="E81" s="30"/>
      <c r="F81" s="30"/>
    </row>
    <row r="82" ht="16.1" customHeight="1" spans="1:6">
      <c r="A82" s="26" t="s">
        <v>125</v>
      </c>
      <c r="B82" s="27" t="s">
        <v>126</v>
      </c>
      <c r="C82" s="28"/>
      <c r="D82" s="29"/>
      <c r="E82" s="30"/>
      <c r="F82" s="30"/>
    </row>
    <row r="83" ht="16.1" customHeight="1" spans="1:6">
      <c r="A83" s="26" t="s">
        <v>60</v>
      </c>
      <c r="B83" s="27" t="s">
        <v>127</v>
      </c>
      <c r="C83" s="28" t="s">
        <v>94</v>
      </c>
      <c r="D83" s="29" t="s">
        <v>128</v>
      </c>
      <c r="E83" s="30">
        <v>30.91796875</v>
      </c>
      <c r="F83" s="30">
        <v>1424.7</v>
      </c>
    </row>
    <row r="84" ht="32.95" customHeight="1" spans="1:6">
      <c r="A84" s="31"/>
      <c r="B84" s="32" t="s">
        <v>129</v>
      </c>
      <c r="C84" s="33">
        <f>SUM(F78:F83)</f>
        <v>18835.2</v>
      </c>
      <c r="D84" s="33"/>
      <c r="E84" s="34"/>
      <c r="F84" s="34"/>
    </row>
    <row r="85" ht="16.1" customHeight="1" spans="1:6">
      <c r="A85" s="18"/>
      <c r="B85" s="18"/>
      <c r="C85" s="18"/>
      <c r="D85" s="18"/>
      <c r="E85" s="19"/>
      <c r="F85" s="19"/>
    </row>
    <row r="86" ht="16.85" customHeight="1" spans="1:6">
      <c r="A86" s="18"/>
      <c r="B86" s="18"/>
      <c r="C86" s="18"/>
      <c r="D86" s="18"/>
      <c r="E86" s="19"/>
      <c r="F86" s="19"/>
    </row>
  </sheetData>
  <mergeCells count="40">
    <mergeCell ref="A1:F1"/>
    <mergeCell ref="A2:D2"/>
    <mergeCell ref="E2:F2"/>
    <mergeCell ref="A3:F3"/>
    <mergeCell ref="C11:D11"/>
    <mergeCell ref="E11:F11"/>
    <mergeCell ref="A12:F12"/>
    <mergeCell ref="A13:F13"/>
    <mergeCell ref="A15:F15"/>
    <mergeCell ref="A16:D16"/>
    <mergeCell ref="E16:F16"/>
    <mergeCell ref="A17:F17"/>
    <mergeCell ref="C38:D38"/>
    <mergeCell ref="E38:F38"/>
    <mergeCell ref="A39:F39"/>
    <mergeCell ref="A40:F40"/>
    <mergeCell ref="A42:F42"/>
    <mergeCell ref="A43:D43"/>
    <mergeCell ref="E43:F43"/>
    <mergeCell ref="A44:F44"/>
    <mergeCell ref="C60:D60"/>
    <mergeCell ref="E60:F60"/>
    <mergeCell ref="A61:F61"/>
    <mergeCell ref="A62:F62"/>
    <mergeCell ref="A64:F64"/>
    <mergeCell ref="A65:D65"/>
    <mergeCell ref="E65:F65"/>
    <mergeCell ref="A66:F66"/>
    <mergeCell ref="C70:D70"/>
    <mergeCell ref="E70:F70"/>
    <mergeCell ref="A71:F71"/>
    <mergeCell ref="A72:F72"/>
    <mergeCell ref="A74:F74"/>
    <mergeCell ref="A75:D75"/>
    <mergeCell ref="E75:F75"/>
    <mergeCell ref="A76:F76"/>
    <mergeCell ref="C84:D84"/>
    <mergeCell ref="E84:F84"/>
    <mergeCell ref="A85:F85"/>
    <mergeCell ref="A86:F86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14" max="16383" man="1"/>
    <brk id="41" max="16383" man="1"/>
    <brk id="63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view="pageBreakPreview" zoomScaleNormal="100" workbookViewId="0">
      <selection activeCell="A4" sqref="A4:M42"/>
    </sheetView>
  </sheetViews>
  <sheetFormatPr defaultColWidth="9" defaultRowHeight="14.25"/>
  <cols>
    <col min="1" max="1" width="4.875" customWidth="1"/>
    <col min="2" max="2" width="19.625" customWidth="1"/>
    <col min="3" max="3" width="6.125" customWidth="1"/>
    <col min="4" max="4" width="8" customWidth="1"/>
    <col min="5" max="5" width="13.5" customWidth="1"/>
    <col min="6" max="6" width="9.125" customWidth="1"/>
    <col min="7" max="7" width="5" customWidth="1"/>
    <col min="8" max="8" width="19.5" customWidth="1"/>
    <col min="9" max="9" width="6.25" customWidth="1"/>
    <col min="10" max="10" width="8" customWidth="1"/>
    <col min="11" max="11" width="6.625" customWidth="1"/>
    <col min="12" max="12" width="6.875" customWidth="1"/>
    <col min="13" max="13" width="9.125" customWidth="1"/>
    <col min="14" max="14" width="20" customWidth="1"/>
  </cols>
  <sheetData>
    <row r="1" ht="32.95" customHeight="1" spans="1:13">
      <c r="A1" s="1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1" customHeight="1" spans="1:13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.85" customHeight="1" spans="1:13">
      <c r="A3" s="2" t="s">
        <v>132</v>
      </c>
      <c r="B3" s="2"/>
      <c r="C3" s="2"/>
      <c r="D3" s="2"/>
      <c r="E3" s="2"/>
      <c r="F3" s="2"/>
      <c r="G3" s="2"/>
      <c r="H3" s="2"/>
      <c r="I3" s="2"/>
      <c r="J3" s="2"/>
      <c r="K3" s="12" t="s">
        <v>133</v>
      </c>
      <c r="L3" s="12" t="s">
        <v>134</v>
      </c>
      <c r="M3" s="13" t="s">
        <v>135</v>
      </c>
    </row>
    <row r="4" ht="27.85" customHeight="1" spans="1:13">
      <c r="A4" s="3" t="s">
        <v>136</v>
      </c>
      <c r="B4" s="3" t="s">
        <v>137</v>
      </c>
      <c r="C4" s="3" t="s">
        <v>37</v>
      </c>
      <c r="D4" s="3" t="s">
        <v>138</v>
      </c>
      <c r="E4" s="3" t="s">
        <v>139</v>
      </c>
      <c r="F4" s="3" t="s">
        <v>140</v>
      </c>
      <c r="G4" s="3" t="s">
        <v>136</v>
      </c>
      <c r="H4" s="3" t="s">
        <v>137</v>
      </c>
      <c r="I4" s="3" t="s">
        <v>37</v>
      </c>
      <c r="J4" s="3" t="s">
        <v>138</v>
      </c>
      <c r="K4" s="3" t="s">
        <v>139</v>
      </c>
      <c r="L4" s="3"/>
      <c r="M4" s="3" t="s">
        <v>140</v>
      </c>
    </row>
    <row r="5" ht="16.1" customHeight="1" spans="1:13">
      <c r="A5" s="4" t="s">
        <v>6</v>
      </c>
      <c r="B5" s="5" t="s">
        <v>141</v>
      </c>
      <c r="C5" s="6" t="s">
        <v>142</v>
      </c>
      <c r="D5" s="4" t="s">
        <v>143</v>
      </c>
      <c r="E5" s="7" t="s">
        <v>144</v>
      </c>
      <c r="F5" s="5"/>
      <c r="G5" s="8" t="s">
        <v>145</v>
      </c>
      <c r="H5" s="9" t="s">
        <v>146</v>
      </c>
      <c r="I5" s="8" t="s">
        <v>62</v>
      </c>
      <c r="J5" s="8" t="s">
        <v>147</v>
      </c>
      <c r="K5" s="8" t="s">
        <v>148</v>
      </c>
      <c r="L5" s="8"/>
      <c r="M5" s="11"/>
    </row>
    <row r="6" ht="16.1" customHeight="1" spans="1:13">
      <c r="A6" s="4" t="s">
        <v>9</v>
      </c>
      <c r="B6" s="5" t="s">
        <v>149</v>
      </c>
      <c r="C6" s="6" t="s">
        <v>142</v>
      </c>
      <c r="D6" s="4" t="s">
        <v>150</v>
      </c>
      <c r="E6" s="7" t="s">
        <v>144</v>
      </c>
      <c r="F6" s="5"/>
      <c r="G6" s="8" t="s">
        <v>151</v>
      </c>
      <c r="H6" s="9" t="s">
        <v>152</v>
      </c>
      <c r="I6" s="8" t="s">
        <v>153</v>
      </c>
      <c r="J6" s="8" t="s">
        <v>154</v>
      </c>
      <c r="K6" s="8" t="s">
        <v>155</v>
      </c>
      <c r="L6" s="8"/>
      <c r="M6" s="11"/>
    </row>
    <row r="7" ht="16.1" customHeight="1" spans="1:13">
      <c r="A7" s="4" t="s">
        <v>12</v>
      </c>
      <c r="B7" s="5" t="s">
        <v>156</v>
      </c>
      <c r="C7" s="6" t="s">
        <v>62</v>
      </c>
      <c r="D7" s="4" t="s">
        <v>157</v>
      </c>
      <c r="E7" s="7" t="s">
        <v>158</v>
      </c>
      <c r="F7" s="5"/>
      <c r="G7" s="8" t="s">
        <v>159</v>
      </c>
      <c r="H7" s="9" t="s">
        <v>160</v>
      </c>
      <c r="I7" s="8" t="s">
        <v>161</v>
      </c>
      <c r="J7" s="8" t="s">
        <v>162</v>
      </c>
      <c r="K7" s="8" t="s">
        <v>163</v>
      </c>
      <c r="L7" s="8"/>
      <c r="M7" s="11"/>
    </row>
    <row r="8" ht="16.1" customHeight="1" spans="1:13">
      <c r="A8" s="4" t="s">
        <v>15</v>
      </c>
      <c r="B8" s="5" t="s">
        <v>164</v>
      </c>
      <c r="C8" s="6" t="s">
        <v>62</v>
      </c>
      <c r="D8" s="4" t="s">
        <v>165</v>
      </c>
      <c r="E8" s="7" t="s">
        <v>166</v>
      </c>
      <c r="F8" s="5"/>
      <c r="G8" s="8" t="s">
        <v>167</v>
      </c>
      <c r="H8" s="9" t="s">
        <v>168</v>
      </c>
      <c r="I8" s="8" t="s">
        <v>169</v>
      </c>
      <c r="J8" s="8" t="s">
        <v>170</v>
      </c>
      <c r="K8" s="8" t="s">
        <v>171</v>
      </c>
      <c r="L8" s="8"/>
      <c r="M8" s="11"/>
    </row>
    <row r="9" ht="16.1" customHeight="1" spans="1:13">
      <c r="A9" s="4" t="s">
        <v>18</v>
      </c>
      <c r="B9" s="5" t="s">
        <v>172</v>
      </c>
      <c r="C9" s="6" t="s">
        <v>62</v>
      </c>
      <c r="D9" s="4" t="s">
        <v>173</v>
      </c>
      <c r="E9" s="7" t="s">
        <v>174</v>
      </c>
      <c r="F9" s="5"/>
      <c r="G9" s="8" t="s">
        <v>175</v>
      </c>
      <c r="H9" s="9" t="s">
        <v>176</v>
      </c>
      <c r="I9" s="8" t="s">
        <v>169</v>
      </c>
      <c r="J9" s="8" t="s">
        <v>177</v>
      </c>
      <c r="K9" s="8" t="s">
        <v>171</v>
      </c>
      <c r="L9" s="8"/>
      <c r="M9" s="11"/>
    </row>
    <row r="10" ht="16.1" customHeight="1" spans="1:13">
      <c r="A10" s="4" t="s">
        <v>21</v>
      </c>
      <c r="B10" s="5" t="s">
        <v>178</v>
      </c>
      <c r="C10" s="6" t="s">
        <v>62</v>
      </c>
      <c r="D10" s="6" t="s">
        <v>179</v>
      </c>
      <c r="E10" s="7" t="s">
        <v>180</v>
      </c>
      <c r="F10" s="5"/>
      <c r="G10" s="8" t="s">
        <v>181</v>
      </c>
      <c r="H10" s="9" t="s">
        <v>182</v>
      </c>
      <c r="I10" s="8" t="s">
        <v>183</v>
      </c>
      <c r="J10" s="8" t="s">
        <v>184</v>
      </c>
      <c r="K10" s="8" t="s">
        <v>185</v>
      </c>
      <c r="L10" s="8"/>
      <c r="M10" s="11"/>
    </row>
    <row r="11" ht="16.1" customHeight="1" spans="1:13">
      <c r="A11" s="4" t="s">
        <v>23</v>
      </c>
      <c r="B11" s="5" t="s">
        <v>186</v>
      </c>
      <c r="C11" s="6" t="s">
        <v>62</v>
      </c>
      <c r="D11" s="6" t="s">
        <v>187</v>
      </c>
      <c r="E11" s="7" t="s">
        <v>188</v>
      </c>
      <c r="F11" s="5"/>
      <c r="G11" s="8" t="s">
        <v>189</v>
      </c>
      <c r="H11" s="9" t="s">
        <v>190</v>
      </c>
      <c r="I11" s="8" t="s">
        <v>183</v>
      </c>
      <c r="J11" s="8" t="s">
        <v>191</v>
      </c>
      <c r="K11" s="8" t="s">
        <v>192</v>
      </c>
      <c r="L11" s="8"/>
      <c r="M11" s="11"/>
    </row>
    <row r="12" ht="16.1" customHeight="1" spans="1:13">
      <c r="A12" s="4" t="s">
        <v>25</v>
      </c>
      <c r="B12" s="5" t="s">
        <v>193</v>
      </c>
      <c r="C12" s="6" t="s">
        <v>153</v>
      </c>
      <c r="D12" s="4" t="s">
        <v>194</v>
      </c>
      <c r="E12" s="7" t="s">
        <v>195</v>
      </c>
      <c r="F12" s="5"/>
      <c r="G12" s="8" t="s">
        <v>196</v>
      </c>
      <c r="H12" s="9" t="s">
        <v>197</v>
      </c>
      <c r="I12" s="8" t="s">
        <v>183</v>
      </c>
      <c r="J12" s="8" t="s">
        <v>198</v>
      </c>
      <c r="K12" s="8" t="s">
        <v>199</v>
      </c>
      <c r="L12" s="8"/>
      <c r="M12" s="11"/>
    </row>
    <row r="13" ht="16.1" customHeight="1" spans="1:13">
      <c r="A13" s="4" t="s">
        <v>27</v>
      </c>
      <c r="B13" s="5" t="s">
        <v>200</v>
      </c>
      <c r="C13" s="6" t="s">
        <v>153</v>
      </c>
      <c r="D13" s="4" t="s">
        <v>201</v>
      </c>
      <c r="E13" s="7" t="s">
        <v>195</v>
      </c>
      <c r="F13" s="5"/>
      <c r="G13" s="8" t="s">
        <v>202</v>
      </c>
      <c r="H13" s="9" t="s">
        <v>203</v>
      </c>
      <c r="I13" s="8" t="s">
        <v>183</v>
      </c>
      <c r="J13" s="8" t="s">
        <v>204</v>
      </c>
      <c r="K13" s="8" t="s">
        <v>205</v>
      </c>
      <c r="L13" s="8"/>
      <c r="M13" s="11"/>
    </row>
    <row r="14" ht="16.1" customHeight="1" spans="1:13">
      <c r="A14" s="4" t="s">
        <v>29</v>
      </c>
      <c r="B14" s="5" t="s">
        <v>206</v>
      </c>
      <c r="C14" s="6" t="s">
        <v>153</v>
      </c>
      <c r="D14" s="4" t="s">
        <v>207</v>
      </c>
      <c r="E14" s="7" t="s">
        <v>208</v>
      </c>
      <c r="F14" s="5"/>
      <c r="G14" s="8" t="s">
        <v>209</v>
      </c>
      <c r="H14" s="9" t="s">
        <v>210</v>
      </c>
      <c r="I14" s="8" t="s">
        <v>183</v>
      </c>
      <c r="J14" s="8" t="s">
        <v>211</v>
      </c>
      <c r="K14" s="8" t="s">
        <v>212</v>
      </c>
      <c r="L14" s="8"/>
      <c r="M14" s="11"/>
    </row>
    <row r="15" ht="16.1" customHeight="1" spans="1:13">
      <c r="A15" s="4" t="s">
        <v>31</v>
      </c>
      <c r="B15" s="5" t="s">
        <v>213</v>
      </c>
      <c r="C15" s="6" t="s">
        <v>161</v>
      </c>
      <c r="D15" s="4" t="s">
        <v>214</v>
      </c>
      <c r="E15" s="7" t="s">
        <v>215</v>
      </c>
      <c r="F15" s="5"/>
      <c r="G15" s="8" t="s">
        <v>216</v>
      </c>
      <c r="H15" s="9" t="s">
        <v>217</v>
      </c>
      <c r="I15" s="8" t="s">
        <v>183</v>
      </c>
      <c r="J15" s="8" t="s">
        <v>218</v>
      </c>
      <c r="K15" s="8" t="s">
        <v>219</v>
      </c>
      <c r="L15" s="8"/>
      <c r="M15" s="11"/>
    </row>
    <row r="16" ht="16.1" customHeight="1" spans="1:13">
      <c r="A16" s="4" t="s">
        <v>220</v>
      </c>
      <c r="B16" s="5" t="s">
        <v>221</v>
      </c>
      <c r="C16" s="6" t="s">
        <v>161</v>
      </c>
      <c r="D16" s="4" t="s">
        <v>222</v>
      </c>
      <c r="E16" s="7" t="s">
        <v>223</v>
      </c>
      <c r="F16" s="5"/>
      <c r="G16" s="8" t="s">
        <v>224</v>
      </c>
      <c r="H16" s="9" t="s">
        <v>225</v>
      </c>
      <c r="I16" s="8" t="s">
        <v>183</v>
      </c>
      <c r="J16" s="8" t="s">
        <v>226</v>
      </c>
      <c r="K16" s="8" t="s">
        <v>227</v>
      </c>
      <c r="L16" s="8"/>
      <c r="M16" s="11"/>
    </row>
    <row r="17" ht="16.1" customHeight="1" spans="1:13">
      <c r="A17" s="4" t="s">
        <v>228</v>
      </c>
      <c r="B17" s="5" t="s">
        <v>229</v>
      </c>
      <c r="C17" s="6" t="s">
        <v>153</v>
      </c>
      <c r="D17" s="4" t="s">
        <v>230</v>
      </c>
      <c r="E17" s="7" t="s">
        <v>231</v>
      </c>
      <c r="F17" s="5"/>
      <c r="G17" s="8" t="s">
        <v>232</v>
      </c>
      <c r="H17" s="9" t="s">
        <v>233</v>
      </c>
      <c r="I17" s="8" t="s">
        <v>183</v>
      </c>
      <c r="J17" s="8" t="s">
        <v>234</v>
      </c>
      <c r="K17" s="8" t="s">
        <v>235</v>
      </c>
      <c r="L17" s="8"/>
      <c r="M17" s="11"/>
    </row>
    <row r="18" ht="16.1" customHeight="1" spans="1:13">
      <c r="A18" s="4" t="s">
        <v>236</v>
      </c>
      <c r="B18" s="5" t="s">
        <v>237</v>
      </c>
      <c r="C18" s="6" t="s">
        <v>153</v>
      </c>
      <c r="D18" s="4" t="s">
        <v>238</v>
      </c>
      <c r="E18" s="7" t="s">
        <v>231</v>
      </c>
      <c r="F18" s="5"/>
      <c r="G18" s="8" t="s">
        <v>239</v>
      </c>
      <c r="H18" s="9" t="s">
        <v>240</v>
      </c>
      <c r="I18" s="8" t="s">
        <v>183</v>
      </c>
      <c r="J18" s="8" t="s">
        <v>241</v>
      </c>
      <c r="K18" s="8" t="s">
        <v>242</v>
      </c>
      <c r="L18" s="8"/>
      <c r="M18" s="11"/>
    </row>
    <row r="19" ht="16.1" customHeight="1" spans="1:13">
      <c r="A19" s="4" t="s">
        <v>243</v>
      </c>
      <c r="B19" s="5" t="s">
        <v>244</v>
      </c>
      <c r="C19" s="6" t="s">
        <v>153</v>
      </c>
      <c r="D19" s="4" t="s">
        <v>245</v>
      </c>
      <c r="E19" s="7" t="s">
        <v>231</v>
      </c>
      <c r="F19" s="5"/>
      <c r="G19" s="8" t="s">
        <v>246</v>
      </c>
      <c r="H19" s="9" t="s">
        <v>247</v>
      </c>
      <c r="I19" s="8" t="s">
        <v>183</v>
      </c>
      <c r="J19" s="8" t="s">
        <v>248</v>
      </c>
      <c r="K19" s="8" t="s">
        <v>249</v>
      </c>
      <c r="L19" s="8"/>
      <c r="M19" s="11"/>
    </row>
    <row r="20" ht="16.1" customHeight="1" spans="1:13">
      <c r="A20" s="4" t="s">
        <v>250</v>
      </c>
      <c r="B20" s="5" t="s">
        <v>251</v>
      </c>
      <c r="C20" s="6" t="s">
        <v>153</v>
      </c>
      <c r="D20" s="4" t="s">
        <v>252</v>
      </c>
      <c r="E20" s="7" t="s">
        <v>253</v>
      </c>
      <c r="F20" s="5"/>
      <c r="G20" s="8" t="s">
        <v>254</v>
      </c>
      <c r="H20" s="9" t="s">
        <v>255</v>
      </c>
      <c r="I20" s="8" t="s">
        <v>183</v>
      </c>
      <c r="J20" s="8" t="s">
        <v>256</v>
      </c>
      <c r="K20" s="8" t="s">
        <v>257</v>
      </c>
      <c r="L20" s="8"/>
      <c r="M20" s="11"/>
    </row>
    <row r="21" ht="16.1" customHeight="1" spans="1:13">
      <c r="A21" s="4" t="s">
        <v>258</v>
      </c>
      <c r="B21" s="5" t="s">
        <v>259</v>
      </c>
      <c r="C21" s="6" t="s">
        <v>153</v>
      </c>
      <c r="D21" s="4" t="s">
        <v>260</v>
      </c>
      <c r="E21" s="7" t="s">
        <v>253</v>
      </c>
      <c r="F21" s="5"/>
      <c r="G21" s="8" t="s">
        <v>261</v>
      </c>
      <c r="H21" s="9" t="s">
        <v>262</v>
      </c>
      <c r="I21" s="8" t="s">
        <v>183</v>
      </c>
      <c r="J21" s="8" t="s">
        <v>263</v>
      </c>
      <c r="K21" s="8" t="s">
        <v>264</v>
      </c>
      <c r="L21" s="8"/>
      <c r="M21" s="11"/>
    </row>
    <row r="22" ht="16.1" customHeight="1" spans="1:13">
      <c r="A22" s="4" t="s">
        <v>265</v>
      </c>
      <c r="B22" s="5" t="s">
        <v>266</v>
      </c>
      <c r="C22" s="6" t="s">
        <v>153</v>
      </c>
      <c r="D22" s="4" t="s">
        <v>267</v>
      </c>
      <c r="E22" s="7" t="s">
        <v>268</v>
      </c>
      <c r="F22" s="5"/>
      <c r="G22" s="8" t="s">
        <v>269</v>
      </c>
      <c r="H22" s="9" t="s">
        <v>270</v>
      </c>
      <c r="I22" s="8" t="s">
        <v>183</v>
      </c>
      <c r="J22" s="8" t="s">
        <v>271</v>
      </c>
      <c r="K22" s="8" t="s">
        <v>272</v>
      </c>
      <c r="L22" s="8"/>
      <c r="M22" s="11"/>
    </row>
    <row r="23" ht="16.1" customHeight="1" spans="1:13">
      <c r="A23" s="4" t="s">
        <v>273</v>
      </c>
      <c r="B23" s="5" t="s">
        <v>274</v>
      </c>
      <c r="C23" s="6" t="s">
        <v>161</v>
      </c>
      <c r="D23" s="4" t="s">
        <v>275</v>
      </c>
      <c r="E23" s="7" t="s">
        <v>276</v>
      </c>
      <c r="F23" s="5"/>
      <c r="G23" s="8" t="s">
        <v>277</v>
      </c>
      <c r="H23" s="9" t="s">
        <v>278</v>
      </c>
      <c r="I23" s="8" t="s">
        <v>183</v>
      </c>
      <c r="J23" s="8" t="s">
        <v>279</v>
      </c>
      <c r="K23" s="8" t="s">
        <v>280</v>
      </c>
      <c r="L23" s="8"/>
      <c r="M23" s="11"/>
    </row>
    <row r="24" ht="16.1" customHeight="1" spans="1:13">
      <c r="A24" s="4" t="s">
        <v>281</v>
      </c>
      <c r="B24" s="5" t="s">
        <v>282</v>
      </c>
      <c r="C24" s="6" t="s">
        <v>161</v>
      </c>
      <c r="D24" s="4" t="s">
        <v>283</v>
      </c>
      <c r="E24" s="7" t="s">
        <v>284</v>
      </c>
      <c r="F24" s="5"/>
      <c r="G24" s="8" t="s">
        <v>285</v>
      </c>
      <c r="H24" s="9" t="s">
        <v>286</v>
      </c>
      <c r="I24" s="8" t="s">
        <v>183</v>
      </c>
      <c r="J24" s="8" t="s">
        <v>287</v>
      </c>
      <c r="K24" s="8" t="s">
        <v>288</v>
      </c>
      <c r="L24" s="8"/>
      <c r="M24" s="11"/>
    </row>
    <row r="25" ht="16.1" customHeight="1" spans="1:13">
      <c r="A25" s="4" t="s">
        <v>289</v>
      </c>
      <c r="B25" s="5" t="s">
        <v>290</v>
      </c>
      <c r="C25" s="6" t="s">
        <v>161</v>
      </c>
      <c r="D25" s="4" t="s">
        <v>291</v>
      </c>
      <c r="E25" s="7" t="s">
        <v>292</v>
      </c>
      <c r="F25" s="5"/>
      <c r="G25" s="8" t="s">
        <v>293</v>
      </c>
      <c r="H25" s="9" t="s">
        <v>294</v>
      </c>
      <c r="I25" s="8" t="s">
        <v>183</v>
      </c>
      <c r="J25" s="8" t="s">
        <v>295</v>
      </c>
      <c r="K25" s="8" t="s">
        <v>296</v>
      </c>
      <c r="L25" s="8"/>
      <c r="M25" s="11"/>
    </row>
    <row r="26" ht="16.1" customHeight="1" spans="1:13">
      <c r="A26" s="4" t="s">
        <v>297</v>
      </c>
      <c r="B26" s="5" t="s">
        <v>298</v>
      </c>
      <c r="C26" s="6" t="s">
        <v>161</v>
      </c>
      <c r="D26" s="4" t="s">
        <v>299</v>
      </c>
      <c r="E26" s="7" t="s">
        <v>300</v>
      </c>
      <c r="F26" s="5"/>
      <c r="G26" s="8" t="s">
        <v>301</v>
      </c>
      <c r="H26" s="9" t="s">
        <v>302</v>
      </c>
      <c r="I26" s="8" t="s">
        <v>183</v>
      </c>
      <c r="J26" s="8" t="s">
        <v>303</v>
      </c>
      <c r="K26" s="8" t="s">
        <v>304</v>
      </c>
      <c r="L26" s="8"/>
      <c r="M26" s="11"/>
    </row>
    <row r="27" ht="16.1" customHeight="1" spans="1:13">
      <c r="A27" s="4" t="s">
        <v>305</v>
      </c>
      <c r="B27" s="5" t="s">
        <v>306</v>
      </c>
      <c r="C27" s="6" t="s">
        <v>153</v>
      </c>
      <c r="D27" s="4" t="s">
        <v>307</v>
      </c>
      <c r="E27" s="7" t="s">
        <v>308</v>
      </c>
      <c r="F27" s="5"/>
      <c r="G27" s="4" t="s">
        <v>309</v>
      </c>
      <c r="H27" s="5" t="s">
        <v>310</v>
      </c>
      <c r="I27" s="6" t="s">
        <v>183</v>
      </c>
      <c r="J27" s="4" t="s">
        <v>311</v>
      </c>
      <c r="K27" s="8" t="s">
        <v>312</v>
      </c>
      <c r="L27" s="8"/>
      <c r="M27" s="11"/>
    </row>
    <row r="28" ht="16.1" customHeight="1" spans="1:13">
      <c r="A28" s="4" t="s">
        <v>313</v>
      </c>
      <c r="B28" s="5" t="s">
        <v>314</v>
      </c>
      <c r="C28" s="6" t="s">
        <v>153</v>
      </c>
      <c r="D28" s="4" t="s">
        <v>315</v>
      </c>
      <c r="E28" s="7" t="s">
        <v>316</v>
      </c>
      <c r="F28" s="5"/>
      <c r="G28" s="4" t="s">
        <v>317</v>
      </c>
      <c r="H28" s="5" t="s">
        <v>318</v>
      </c>
      <c r="I28" s="6" t="s">
        <v>183</v>
      </c>
      <c r="J28" s="4" t="s">
        <v>319</v>
      </c>
      <c r="K28" s="8" t="s">
        <v>320</v>
      </c>
      <c r="L28" s="8"/>
      <c r="M28" s="11"/>
    </row>
    <row r="29" ht="16.1" customHeight="1" spans="1:13">
      <c r="A29" s="4" t="s">
        <v>321</v>
      </c>
      <c r="B29" s="5" t="s">
        <v>322</v>
      </c>
      <c r="C29" s="6" t="s">
        <v>153</v>
      </c>
      <c r="D29" s="4" t="s">
        <v>323</v>
      </c>
      <c r="E29" s="7" t="s">
        <v>324</v>
      </c>
      <c r="F29" s="5"/>
      <c r="G29" s="4" t="s">
        <v>325</v>
      </c>
      <c r="H29" s="5" t="s">
        <v>326</v>
      </c>
      <c r="I29" s="6" t="s">
        <v>183</v>
      </c>
      <c r="J29" s="4" t="s">
        <v>327</v>
      </c>
      <c r="K29" s="8" t="s">
        <v>328</v>
      </c>
      <c r="L29" s="8"/>
      <c r="M29" s="11"/>
    </row>
    <row r="30" ht="16.1" customHeight="1" spans="1:13">
      <c r="A30" s="4" t="s">
        <v>329</v>
      </c>
      <c r="B30" s="5" t="s">
        <v>330</v>
      </c>
      <c r="C30" s="6" t="s">
        <v>161</v>
      </c>
      <c r="D30" s="4" t="s">
        <v>331</v>
      </c>
      <c r="E30" s="7" t="s">
        <v>332</v>
      </c>
      <c r="F30" s="5"/>
      <c r="G30" s="4" t="s">
        <v>333</v>
      </c>
      <c r="H30" s="5" t="s">
        <v>334</v>
      </c>
      <c r="I30" s="6" t="s">
        <v>183</v>
      </c>
      <c r="J30" s="4" t="s">
        <v>335</v>
      </c>
      <c r="K30" s="8" t="s">
        <v>336</v>
      </c>
      <c r="L30" s="8"/>
      <c r="M30" s="11"/>
    </row>
    <row r="31" ht="16.1" customHeight="1" spans="1:13">
      <c r="A31" s="4" t="s">
        <v>337</v>
      </c>
      <c r="B31" s="5" t="s">
        <v>338</v>
      </c>
      <c r="C31" s="6" t="s">
        <v>161</v>
      </c>
      <c r="D31" s="4" t="s">
        <v>339</v>
      </c>
      <c r="E31" s="7" t="s">
        <v>340</v>
      </c>
      <c r="F31" s="5"/>
      <c r="G31" s="4" t="s">
        <v>341</v>
      </c>
      <c r="H31" s="5" t="s">
        <v>342</v>
      </c>
      <c r="I31" s="6" t="s">
        <v>183</v>
      </c>
      <c r="J31" s="4" t="s">
        <v>343</v>
      </c>
      <c r="K31" s="8" t="s">
        <v>344</v>
      </c>
      <c r="L31" s="8"/>
      <c r="M31" s="11"/>
    </row>
    <row r="32" ht="16.1" customHeight="1" spans="1:13">
      <c r="A32" s="4" t="s">
        <v>345</v>
      </c>
      <c r="B32" s="5" t="s">
        <v>346</v>
      </c>
      <c r="C32" s="6" t="s">
        <v>347</v>
      </c>
      <c r="D32" s="4" t="s">
        <v>348</v>
      </c>
      <c r="E32" s="7" t="s">
        <v>349</v>
      </c>
      <c r="F32" s="5"/>
      <c r="G32" s="4" t="s">
        <v>350</v>
      </c>
      <c r="H32" s="5" t="s">
        <v>351</v>
      </c>
      <c r="I32" s="6" t="s">
        <v>183</v>
      </c>
      <c r="J32" s="4" t="s">
        <v>352</v>
      </c>
      <c r="K32" s="8" t="s">
        <v>353</v>
      </c>
      <c r="L32" s="8"/>
      <c r="M32" s="11"/>
    </row>
    <row r="33" ht="16.1" customHeight="1" spans="1:13">
      <c r="A33" s="4" t="s">
        <v>354</v>
      </c>
      <c r="B33" s="5" t="s">
        <v>355</v>
      </c>
      <c r="C33" s="6" t="s">
        <v>62</v>
      </c>
      <c r="D33" s="4" t="s">
        <v>356</v>
      </c>
      <c r="E33" s="7" t="s">
        <v>357</v>
      </c>
      <c r="F33" s="5"/>
      <c r="G33" s="4" t="s">
        <v>358</v>
      </c>
      <c r="H33" s="5" t="s">
        <v>359</v>
      </c>
      <c r="I33" s="6" t="s">
        <v>183</v>
      </c>
      <c r="J33" s="4" t="s">
        <v>360</v>
      </c>
      <c r="K33" s="8" t="s">
        <v>361</v>
      </c>
      <c r="L33" s="8"/>
      <c r="M33" s="11"/>
    </row>
    <row r="34" ht="16.1" customHeight="1" spans="1:13">
      <c r="A34" s="4" t="s">
        <v>362</v>
      </c>
      <c r="B34" s="5" t="s">
        <v>363</v>
      </c>
      <c r="C34" s="6" t="s">
        <v>62</v>
      </c>
      <c r="D34" s="4" t="s">
        <v>364</v>
      </c>
      <c r="E34" s="7" t="s">
        <v>365</v>
      </c>
      <c r="F34" s="5"/>
      <c r="G34" s="4" t="s">
        <v>366</v>
      </c>
      <c r="H34" s="5" t="s">
        <v>367</v>
      </c>
      <c r="I34" s="6" t="s">
        <v>183</v>
      </c>
      <c r="J34" s="4" t="s">
        <v>368</v>
      </c>
      <c r="K34" s="8" t="s">
        <v>369</v>
      </c>
      <c r="L34" s="8"/>
      <c r="M34" s="11"/>
    </row>
    <row r="35" ht="16.1" customHeight="1" spans="1:13">
      <c r="A35" s="4" t="s">
        <v>370</v>
      </c>
      <c r="B35" s="5" t="s">
        <v>371</v>
      </c>
      <c r="C35" s="6" t="s">
        <v>62</v>
      </c>
      <c r="D35" s="4" t="s">
        <v>372</v>
      </c>
      <c r="E35" s="7" t="s">
        <v>373</v>
      </c>
      <c r="F35" s="5"/>
      <c r="G35" s="4" t="s">
        <v>374</v>
      </c>
      <c r="H35" s="5" t="s">
        <v>375</v>
      </c>
      <c r="I35" s="6" t="s">
        <v>183</v>
      </c>
      <c r="J35" s="4" t="s">
        <v>376</v>
      </c>
      <c r="K35" s="8" t="s">
        <v>377</v>
      </c>
      <c r="L35" s="8"/>
      <c r="M35" s="11"/>
    </row>
    <row r="36" ht="16.1" customHeight="1" spans="1:13">
      <c r="A36" s="4" t="s">
        <v>378</v>
      </c>
      <c r="B36" s="5" t="s">
        <v>379</v>
      </c>
      <c r="C36" s="6" t="s">
        <v>114</v>
      </c>
      <c r="D36" s="4" t="s">
        <v>380</v>
      </c>
      <c r="E36" s="7" t="s">
        <v>381</v>
      </c>
      <c r="F36" s="5"/>
      <c r="G36" s="4" t="s">
        <v>382</v>
      </c>
      <c r="H36" s="5" t="s">
        <v>383</v>
      </c>
      <c r="I36" s="6" t="s">
        <v>183</v>
      </c>
      <c r="J36" s="4" t="s">
        <v>384</v>
      </c>
      <c r="K36" s="8" t="s">
        <v>385</v>
      </c>
      <c r="L36" s="8"/>
      <c r="M36" s="11"/>
    </row>
    <row r="37" ht="16.1" customHeight="1" spans="1:13">
      <c r="A37" s="4" t="s">
        <v>386</v>
      </c>
      <c r="B37" s="5" t="s">
        <v>387</v>
      </c>
      <c r="C37" s="6" t="s">
        <v>161</v>
      </c>
      <c r="D37" s="4" t="s">
        <v>388</v>
      </c>
      <c r="E37" s="10" t="s">
        <v>389</v>
      </c>
      <c r="F37" s="10"/>
      <c r="G37" s="4" t="s">
        <v>390</v>
      </c>
      <c r="H37" s="5" t="s">
        <v>391</v>
      </c>
      <c r="I37" s="6" t="s">
        <v>183</v>
      </c>
      <c r="J37" s="4" t="s">
        <v>392</v>
      </c>
      <c r="K37" s="8" t="s">
        <v>393</v>
      </c>
      <c r="L37" s="8"/>
      <c r="M37" s="11"/>
    </row>
    <row r="38" ht="16.1" customHeight="1" spans="1:13">
      <c r="A38" s="8" t="s">
        <v>394</v>
      </c>
      <c r="B38" s="9" t="s">
        <v>395</v>
      </c>
      <c r="C38" s="8" t="s">
        <v>94</v>
      </c>
      <c r="D38" s="8" t="s">
        <v>396</v>
      </c>
      <c r="E38" s="10" t="s">
        <v>397</v>
      </c>
      <c r="F38" s="10"/>
      <c r="G38" s="4" t="s">
        <v>398</v>
      </c>
      <c r="H38" s="5" t="s">
        <v>399</v>
      </c>
      <c r="I38" s="6" t="s">
        <v>183</v>
      </c>
      <c r="J38" s="4" t="s">
        <v>400</v>
      </c>
      <c r="K38" s="8" t="s">
        <v>401</v>
      </c>
      <c r="L38" s="8"/>
      <c r="M38" s="11"/>
    </row>
    <row r="39" ht="16.1" customHeight="1" spans="1:13">
      <c r="A39" s="8" t="s">
        <v>402</v>
      </c>
      <c r="B39" s="9" t="s">
        <v>403</v>
      </c>
      <c r="C39" s="8" t="s">
        <v>62</v>
      </c>
      <c r="D39" s="8" t="s">
        <v>404</v>
      </c>
      <c r="E39" s="10" t="s">
        <v>405</v>
      </c>
      <c r="F39" s="10"/>
      <c r="G39" s="4" t="s">
        <v>406</v>
      </c>
      <c r="H39" s="5" t="s">
        <v>407</v>
      </c>
      <c r="I39" s="6" t="s">
        <v>183</v>
      </c>
      <c r="J39" s="4" t="s">
        <v>408</v>
      </c>
      <c r="K39" s="8" t="s">
        <v>409</v>
      </c>
      <c r="L39" s="8"/>
      <c r="M39" s="11"/>
    </row>
    <row r="40" ht="16.1" customHeight="1" spans="1:13">
      <c r="A40" s="8" t="s">
        <v>410</v>
      </c>
      <c r="B40" s="9" t="s">
        <v>411</v>
      </c>
      <c r="C40" s="8" t="s">
        <v>62</v>
      </c>
      <c r="D40" s="8" t="s">
        <v>412</v>
      </c>
      <c r="E40" s="10" t="s">
        <v>413</v>
      </c>
      <c r="F40" s="10"/>
      <c r="G40" s="4" t="s">
        <v>414</v>
      </c>
      <c r="H40" s="5" t="s">
        <v>415</v>
      </c>
      <c r="I40" s="6" t="s">
        <v>183</v>
      </c>
      <c r="J40" s="4" t="s">
        <v>416</v>
      </c>
      <c r="K40" s="8" t="s">
        <v>171</v>
      </c>
      <c r="L40" s="8"/>
      <c r="M40" s="11"/>
    </row>
    <row r="41" ht="16.1" customHeight="1" spans="1:13">
      <c r="A41" s="8" t="s">
        <v>417</v>
      </c>
      <c r="B41" s="9" t="s">
        <v>418</v>
      </c>
      <c r="C41" s="8" t="s">
        <v>62</v>
      </c>
      <c r="D41" s="8" t="s">
        <v>419</v>
      </c>
      <c r="E41" s="10" t="s">
        <v>420</v>
      </c>
      <c r="F41" s="10"/>
      <c r="G41" s="4" t="s">
        <v>421</v>
      </c>
      <c r="H41" s="5" t="s">
        <v>415</v>
      </c>
      <c r="I41" s="6" t="s">
        <v>169</v>
      </c>
      <c r="J41" s="4" t="s">
        <v>416</v>
      </c>
      <c r="K41" s="8" t="s">
        <v>171</v>
      </c>
      <c r="L41" s="8"/>
      <c r="M41" s="11"/>
    </row>
    <row r="42" ht="16.1" customHeight="1" spans="1:13">
      <c r="A42" s="8" t="s">
        <v>422</v>
      </c>
      <c r="B42" s="9" t="s">
        <v>423</v>
      </c>
      <c r="C42" s="8" t="s">
        <v>62</v>
      </c>
      <c r="D42" s="8" t="s">
        <v>424</v>
      </c>
      <c r="E42" s="10" t="s">
        <v>148</v>
      </c>
      <c r="F42" s="10"/>
      <c r="G42" s="11"/>
      <c r="H42" s="11"/>
      <c r="I42" s="11"/>
      <c r="J42" s="11"/>
      <c r="K42" s="8"/>
      <c r="L42" s="8"/>
      <c r="M42" s="11"/>
    </row>
    <row r="43" ht="16.1" customHeight="1" spans="1:13">
      <c r="A43" s="2" t="s">
        <v>425</v>
      </c>
      <c r="B43" s="2"/>
      <c r="C43" s="2"/>
      <c r="D43" s="2"/>
      <c r="E43" s="2"/>
      <c r="F43" s="2"/>
      <c r="G43" s="2"/>
      <c r="H43" s="2" t="s">
        <v>426</v>
      </c>
      <c r="I43" s="2"/>
      <c r="J43" s="2"/>
      <c r="K43" s="2"/>
      <c r="L43" s="2"/>
      <c r="M43" s="2"/>
    </row>
  </sheetData>
  <mergeCells count="44">
    <mergeCell ref="A1:M1"/>
    <mergeCell ref="A2:M2"/>
    <mergeCell ref="A3:J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A43:G43"/>
    <mergeCell ref="H43:M43"/>
  </mergeCells>
  <pageMargins left="0.98" right="0.12" top="0.315" bottom="0.315" header="0" footer="0"/>
  <pageSetup paperSize="9" fitToWidth="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【5.4】投标报价汇总表(2位小数)</vt:lpstr>
      <vt:lpstr>【5.1】工程量清单表(2位小数)</vt:lpstr>
      <vt:lpstr>【09】人工、材料、施工机械台班单价汇总表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Administrator</cp:lastModifiedBy>
  <dcterms:created xsi:type="dcterms:W3CDTF">2025-03-13T00:41:00Z</dcterms:created>
  <dcterms:modified xsi:type="dcterms:W3CDTF">2025-03-28T06:49:52Z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C2204B1F40FB4B77BB6C5A8A1D0B6A57_12</vt:lpwstr>
  </property>
  <property fmtid="{D5CDD505-2E9C-101B-9397-08002B2CF9AE}" pid="3" name="KSOProductBuildVer">
    <vt:lpwstr>2052-12.1.0.20784</vt:lpwstr>
  </property>
</Properties>
</file>