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封面首页" sheetId="1" r:id="rId1"/>
    <sheet name="表2 预算总表" sheetId="2" r:id="rId2"/>
    <sheet name="表3 工程施工费预算汇总表" sheetId="3" r:id="rId3"/>
    <sheet name="表3-1 工程施工费预算表" sheetId="4" r:id="rId4"/>
    <sheet name="表5 其他费用预算表" sheetId="5" r:id="rId5"/>
    <sheet name="附表2 主要材料预算价格计算表" sheetId="6" r:id="rId6"/>
    <sheet name="附表3 次要材料预算价格表" sheetId="7" r:id="rId7"/>
  </sheets>
  <calcPr calcId="144525"/>
</workbook>
</file>

<file path=xl/sharedStrings.xml><?xml version="1.0" encoding="utf-8"?>
<sst xmlns="http://schemas.openxmlformats.org/spreadsheetml/2006/main" count="557" uniqueCount="253">
  <si>
    <t>铜梁区长兴采石厂采矿场废弃矿山生态修复项目项目预算书</t>
  </si>
  <si>
    <t>项目承担单位：</t>
  </si>
  <si>
    <t>重庆市铜梁区规划和自然资源局</t>
  </si>
  <si>
    <t>预算编制单位：</t>
  </si>
  <si>
    <t>重庆龙源建设工程造价有限公司</t>
  </si>
  <si>
    <t>编 制 日 期:</t>
  </si>
  <si>
    <t>2024年9月29日</t>
  </si>
  <si>
    <t xml:space="preserve"> 表2</t>
  </si>
  <si>
    <t>预算总表</t>
  </si>
  <si>
    <t>项目名称：铜梁区长兴采石厂采矿场废弃矿山生态修复项目</t>
  </si>
  <si>
    <t>项目规模(公顷)：1.4372公顷</t>
  </si>
  <si>
    <t>金额单位:元</t>
  </si>
  <si>
    <t>序号</t>
  </si>
  <si>
    <t>工程或费用名称</t>
  </si>
  <si>
    <t>预算金额</t>
  </si>
  <si>
    <t>各项费用占总费用的比例(%)</t>
  </si>
  <si>
    <t>(1)</t>
  </si>
  <si>
    <t>(2)</t>
  </si>
  <si>
    <t>(3)</t>
  </si>
  <si>
    <t>一</t>
  </si>
  <si>
    <t>工程施工费</t>
  </si>
  <si>
    <t>二</t>
  </si>
  <si>
    <t>设备购置费</t>
  </si>
  <si>
    <t>三</t>
  </si>
  <si>
    <t>其他费用</t>
  </si>
  <si>
    <t>四</t>
  </si>
  <si>
    <t>不可预见费</t>
  </si>
  <si>
    <t>五</t>
  </si>
  <si>
    <t>土壤检测费</t>
  </si>
  <si>
    <t>六</t>
  </si>
  <si>
    <t>管护费</t>
  </si>
  <si>
    <t>总    计</t>
  </si>
  <si>
    <t xml:space="preserve"> 表3</t>
  </si>
  <si>
    <t>工程施工费预算汇总表</t>
  </si>
  <si>
    <t>单项名称</t>
  </si>
  <si>
    <t>各项费用占工程施工费的比例(%)</t>
  </si>
  <si>
    <t>铜梁县长兴采石厂采矿场废弃矿山修复项目</t>
  </si>
  <si>
    <t>总计</t>
  </si>
  <si>
    <t>----</t>
  </si>
  <si>
    <t>填表说明：表中预算金额(2)见表3-1。</t>
  </si>
  <si>
    <t xml:space="preserve"> 表3-1</t>
  </si>
  <si>
    <t>工程施工费预算表</t>
  </si>
  <si>
    <t>金额单位：元</t>
  </si>
  <si>
    <t>定额编号</t>
  </si>
  <si>
    <t>单位</t>
  </si>
  <si>
    <t>工程量</t>
  </si>
  <si>
    <t>综合单价</t>
  </si>
  <si>
    <t>合计</t>
  </si>
  <si>
    <t>(4)</t>
  </si>
  <si>
    <t>(5)</t>
  </si>
  <si>
    <t>(6)</t>
  </si>
  <si>
    <t>m2</t>
  </si>
  <si>
    <t>(一)</t>
  </si>
  <si>
    <t>矿山地质环境治理工程</t>
  </si>
  <si>
    <t>安全警示隔离工程</t>
  </si>
  <si>
    <t>2m高镀锌铁丝隔离网-1-2</t>
  </si>
  <si>
    <t>m</t>
  </si>
  <si>
    <t>人工开挖一般石方开挖</t>
  </si>
  <si>
    <t>m3</t>
  </si>
  <si>
    <t>人工一般石方开挖 基础石方 Ⅴ―Ⅷ</t>
  </si>
  <si>
    <t>100m3</t>
  </si>
  <si>
    <t>建筑物土方回填 人工夯实</t>
  </si>
  <si>
    <t>钢筋混凝土隔离栅立柱</t>
  </si>
  <si>
    <t>钢筋混凝土隔离栅立柱 混凝土</t>
  </si>
  <si>
    <t>10m3</t>
  </si>
  <si>
    <t>铁丝隔离网</t>
  </si>
  <si>
    <t>隔离栅网面 铁丝编织网</t>
  </si>
  <si>
    <t>100m2</t>
  </si>
  <si>
    <t>钢隔离栅立柱</t>
  </si>
  <si>
    <t>t</t>
  </si>
  <si>
    <t>钢隔离栅立柱 型钢</t>
  </si>
  <si>
    <t>1t</t>
  </si>
  <si>
    <t>新修公示牌(不锈钢）</t>
  </si>
  <si>
    <t>座</t>
  </si>
  <si>
    <t xml:space="preserve">人工挖土方 </t>
  </si>
  <si>
    <t>人工挖土方 四类土</t>
  </si>
  <si>
    <t>标志牌 基础混凝土C20</t>
  </si>
  <si>
    <t>标志牌 基础混凝土</t>
  </si>
  <si>
    <t>双柱式铝合金标志立柱</t>
  </si>
  <si>
    <t>10t</t>
  </si>
  <si>
    <t>双柱式铝合金标志面板</t>
  </si>
  <si>
    <t>新修警示牌(不锈钢）</t>
  </si>
  <si>
    <t>单柱式铝合金标志立柱</t>
  </si>
  <si>
    <t>单柱式铝合金标志面板</t>
  </si>
  <si>
    <t>(二)</t>
  </si>
  <si>
    <t>地形地貌重塑工程</t>
  </si>
  <si>
    <t>拆除清杂工程</t>
  </si>
  <si>
    <t>房屋整体机械拆除 穿逗、简易结构</t>
  </si>
  <si>
    <t>房屋整体机械拆除 砖木、砖石、砖混结构</t>
  </si>
  <si>
    <t>机械转场</t>
  </si>
  <si>
    <t>台次</t>
  </si>
  <si>
    <t xml:space="preserve">挖掘机自开行进出场 </t>
  </si>
  <si>
    <t>100m</t>
  </si>
  <si>
    <t>拆除废渣处理外运1Km</t>
  </si>
  <si>
    <t>1m3挖掘机装自卸汽车运石碴 运距(km) 0.5～1</t>
  </si>
  <si>
    <t>地面恢复工程</t>
  </si>
  <si>
    <t>机械平整场地</t>
  </si>
  <si>
    <t>人工平整场地</t>
  </si>
  <si>
    <t>(三)</t>
  </si>
  <si>
    <t>土壤保护与修复工程</t>
  </si>
  <si>
    <t>土壤修复工程</t>
  </si>
  <si>
    <t>挖掘机挖装自卸汽车运土 运距10km（挖装、运输、卸除、空回）</t>
  </si>
  <si>
    <t>10237+10238×2</t>
  </si>
  <si>
    <t>1m3挖掘机挖装自卸汽车运土 运距(km) 9～10 实际:12 土壤级别:一、二类土{人×0.88;机×0.88;}</t>
  </si>
  <si>
    <t>购土</t>
  </si>
  <si>
    <t>推土机推土(机械平土）</t>
  </si>
  <si>
    <t>推土机推土(一、二类土) 推土距离(m) 30～40</t>
  </si>
  <si>
    <t>人工挖双胶车运土100m</t>
  </si>
  <si>
    <t>10114+10117</t>
  </si>
  <si>
    <t>人工挖双胶车运土50m内 一、二类土 实际:100</t>
  </si>
  <si>
    <t>土壤培肥改良并撒播光叶紫花苕（培肥20kg/亩，撒播草籽5g/m2）</t>
  </si>
  <si>
    <t>亩</t>
  </si>
  <si>
    <t>土壤培肥改良 土壤措施 农家肥</t>
  </si>
  <si>
    <t>(四)</t>
  </si>
  <si>
    <t>植被恢复工程</t>
  </si>
  <si>
    <t>绿化工程</t>
  </si>
  <si>
    <t>地被植物</t>
  </si>
  <si>
    <t>栽植扁竹根,种植间距0.3*0.3m</t>
  </si>
  <si>
    <t>露地花卉栽植 草本花扁竹根</t>
  </si>
  <si>
    <t>直播种草 撒播 覆土（三叶草、野菊、芭茅、紫花苜蓿等混播）</t>
  </si>
  <si>
    <t>hm2</t>
  </si>
  <si>
    <t>直播种草 撒播 不覆土</t>
  </si>
  <si>
    <t>(五)</t>
  </si>
  <si>
    <t>配套工程</t>
  </si>
  <si>
    <t>整修田间道(2.5m宽碎石路)</t>
  </si>
  <si>
    <t>米</t>
  </si>
  <si>
    <t>机械凿打岩石</t>
  </si>
  <si>
    <t>机械凿打岩石 Ⅴ～Ⅷ</t>
  </si>
  <si>
    <t xml:space="preserve">人工挖沟槽 </t>
  </si>
  <si>
    <t>人工挖沟槽 三类土 不修边{基×0.9;}</t>
  </si>
  <si>
    <t>路床(槽)压实</t>
  </si>
  <si>
    <t>1000m2</t>
  </si>
  <si>
    <t xml:space="preserve">15cm厚级配碎石路面 </t>
  </si>
  <si>
    <t>80069+80070×5</t>
  </si>
  <si>
    <t>级配碎石路面 机械铺筑 压实厚度10cm 实际:15</t>
  </si>
  <si>
    <t>泥浆制作</t>
  </si>
  <si>
    <t>AC0072借</t>
  </si>
  <si>
    <t>铺种草皮 草籽播种</t>
  </si>
  <si>
    <t>KA0082借</t>
  </si>
  <si>
    <t>10m2</t>
  </si>
  <si>
    <t>排水沟-1-2(0.4*0.4m)浆砌条石</t>
  </si>
  <si>
    <t>人工挖沟槽</t>
  </si>
  <si>
    <t>现浇混凝土渠道底板C20</t>
  </si>
  <si>
    <t>现浇混凝土渠道底板</t>
  </si>
  <si>
    <t>伸缩缝 沥青木板</t>
  </si>
  <si>
    <t>浆砌条料石 挡土墙</t>
  </si>
  <si>
    <t>C20混凝土压顶 挡土墙</t>
  </si>
  <si>
    <t>混凝土压顶 挡土墙</t>
  </si>
  <si>
    <t>泄水孔 塑料</t>
  </si>
  <si>
    <t>沉沙凼(1.5m×1.0m×0.8m浆砌条石)</t>
  </si>
  <si>
    <t>机械凿打沟槽、基坑石方 较硬岩</t>
  </si>
  <si>
    <t>涵洞 C20混凝土底板</t>
  </si>
  <si>
    <t>涵洞 底板</t>
  </si>
  <si>
    <t>原土夯实</t>
  </si>
  <si>
    <t>砌体砂浆抹面 厚2cm 平面</t>
  </si>
  <si>
    <t>砌体砂浆抹面 厚2cm平面</t>
  </si>
  <si>
    <t>砌体砂浆抹面 厚2CM 平面</t>
  </si>
  <si>
    <t>方形花池(红叶石楠球+葱兰植物)</t>
  </si>
  <si>
    <t>人工一般石方开挖</t>
  </si>
  <si>
    <t xml:space="preserve">10cm厚碎石路基 </t>
  </si>
  <si>
    <t>碎石路基 厚度10cm</t>
  </si>
  <si>
    <t>C20混凝土垫层</t>
  </si>
  <si>
    <t>垫层 砼</t>
  </si>
  <si>
    <t>种植土回填</t>
  </si>
  <si>
    <t>栽植红叶石楠(带土球) 土球直径(在cm以内) 40</t>
  </si>
  <si>
    <t>株</t>
  </si>
  <si>
    <t>100株</t>
  </si>
  <si>
    <t>直播种草 撒播 覆土（撒播葱兰）</t>
  </si>
  <si>
    <t>直播种草 撒播 覆土</t>
  </si>
  <si>
    <t>(六)</t>
  </si>
  <si>
    <t>安全生产费</t>
  </si>
  <si>
    <t>安全文明施工费</t>
  </si>
  <si>
    <t>%</t>
  </si>
  <si>
    <t>填表说明：1．表中(6)＝(4)×(5)。
          2．表中(5)见表3-2。</t>
  </si>
  <si>
    <t xml:space="preserve"> 表5</t>
  </si>
  <si>
    <t>其他费用预算表</t>
  </si>
  <si>
    <t>金额单位：万元</t>
  </si>
  <si>
    <t>费用名称</t>
  </si>
  <si>
    <t>计算式</t>
  </si>
  <si>
    <t>各项费用占其他费
用的比例(%)</t>
  </si>
  <si>
    <t>工程监理费</t>
  </si>
  <si>
    <t>if((414915.84+0)&gt;1000000000 or (414915.84+0)=0,(414915.84+0)×1.085%,if((414915.84+0)&lt;500000,12000,setczjs(0;500000;1000000;2000000;5000000;10000000;30000000;50000000;80000000;100000000;200000000;400000000;600000000;800000000,500000;1000000;2000000;5000000;10000000;30000000;50000000;80000000;100000000;200000000;400000000;600000000;800000000;1000000000,0;12000;24000;36000;120000;220000;560000;870000;1300000;1570000;2830000;5100000;7140000;9040000,12000;24000;36000;120000;220000;560000;870000;1300000;1570000;2830000;5100000;7140000;9040000;10850000,414915.84+0)))</t>
  </si>
  <si>
    <t xml:space="preserve"> 附表2</t>
  </si>
  <si>
    <t>主要材料预算价格计算表</t>
  </si>
  <si>
    <t>名称及规格</t>
  </si>
  <si>
    <t>原价依据</t>
  </si>
  <si>
    <t>单位毛重(t)</t>
  </si>
  <si>
    <t>每吨运费(元)</t>
  </si>
  <si>
    <t>价      格(元)</t>
  </si>
  <si>
    <t>原价</t>
  </si>
  <si>
    <t>运杂费</t>
  </si>
  <si>
    <t>采购及保管费</t>
  </si>
  <si>
    <t>到工地价格</t>
  </si>
  <si>
    <t>保险费</t>
  </si>
  <si>
    <t>预算价格</t>
  </si>
  <si>
    <t xml:space="preserve">钢筋 </t>
  </si>
  <si>
    <t xml:space="preserve">水泥32.5 </t>
  </si>
  <si>
    <t>kg</t>
  </si>
  <si>
    <t xml:space="preserve">特细砂 </t>
  </si>
  <si>
    <t xml:space="preserve">碎石 </t>
  </si>
  <si>
    <t xml:space="preserve">扁竹根 </t>
  </si>
  <si>
    <t xml:space="preserve"> 附表3</t>
  </si>
  <si>
    <t>次要材料预算价格表</t>
  </si>
  <si>
    <t xml:space="preserve">电 </t>
  </si>
  <si>
    <t>kW.h</t>
  </si>
  <si>
    <t xml:space="preserve">风 </t>
  </si>
  <si>
    <t xml:space="preserve">水 </t>
  </si>
  <si>
    <t xml:space="preserve">汽油 </t>
  </si>
  <si>
    <t xml:space="preserve">柴油 </t>
  </si>
  <si>
    <t xml:space="preserve">型钢 </t>
  </si>
  <si>
    <t xml:space="preserve">碎石40mm </t>
  </si>
  <si>
    <t xml:space="preserve">碎石80mm </t>
  </si>
  <si>
    <t xml:space="preserve">碎石10-20 </t>
  </si>
  <si>
    <t xml:space="preserve">碎石20-40 </t>
  </si>
  <si>
    <t xml:space="preserve">碎石40-80 </t>
  </si>
  <si>
    <t xml:space="preserve">毛条石 </t>
  </si>
  <si>
    <t xml:space="preserve">粗料石 </t>
  </si>
  <si>
    <t xml:space="preserve">木板 </t>
  </si>
  <si>
    <t xml:space="preserve">板枋材 </t>
  </si>
  <si>
    <t xml:space="preserve">原木 </t>
  </si>
  <si>
    <t xml:space="preserve">沥青 </t>
  </si>
  <si>
    <t xml:space="preserve">钢模板 </t>
  </si>
  <si>
    <t xml:space="preserve">组合钢模板 </t>
  </si>
  <si>
    <t xml:space="preserve">电焊条 </t>
  </si>
  <si>
    <t xml:space="preserve">镀锌铁件 </t>
  </si>
  <si>
    <t xml:space="preserve">卡扣件 </t>
  </si>
  <si>
    <t xml:space="preserve">铁钉 </t>
  </si>
  <si>
    <t xml:space="preserve">铁件 </t>
  </si>
  <si>
    <t xml:space="preserve">有机肥（土杂肥） </t>
  </si>
  <si>
    <t xml:space="preserve">塑料管φ50 </t>
  </si>
  <si>
    <t xml:space="preserve">反光膜 </t>
  </si>
  <si>
    <t xml:space="preserve">铁丝编织网 </t>
  </si>
  <si>
    <t xml:space="preserve">锯材 </t>
  </si>
  <si>
    <t xml:space="preserve">石屑 </t>
  </si>
  <si>
    <t xml:space="preserve">粘土 </t>
  </si>
  <si>
    <t xml:space="preserve">种植土 </t>
  </si>
  <si>
    <t xml:space="preserve">铝合金标志 </t>
  </si>
  <si>
    <t xml:space="preserve">型钢立柱 </t>
  </si>
  <si>
    <t xml:space="preserve">农家肥 </t>
  </si>
  <si>
    <t>吨</t>
  </si>
  <si>
    <t xml:space="preserve">其他材料费 </t>
  </si>
  <si>
    <t>元</t>
  </si>
  <si>
    <t xml:space="preserve">电(机械用) </t>
  </si>
  <si>
    <t>kW·h</t>
  </si>
  <si>
    <t xml:space="preserve">膨润土 200目 </t>
  </si>
  <si>
    <t xml:space="preserve">种籽(葱兰） </t>
  </si>
  <si>
    <t xml:space="preserve">红叶石楠 </t>
  </si>
  <si>
    <t xml:space="preserve">草籽（综合） </t>
  </si>
  <si>
    <t xml:space="preserve">撒播光叶紫花苕 </t>
  </si>
  <si>
    <t xml:space="preserve">镀锌钢管立柱 </t>
  </si>
  <si>
    <t xml:space="preserve">铝板2.0mm </t>
  </si>
  <si>
    <t xml:space="preserve">种籽（综合） </t>
  </si>
  <si>
    <t xml:space="preserve">不锈钢立柱φ75 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</si>
</sst>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"/>
    <numFmt numFmtId="177" formatCode="0.000"/>
    <numFmt numFmtId="178" formatCode="0.0"/>
  </numFmts>
  <fonts count="30">
    <font>
      <sz val="11"/>
      <color indexed="8"/>
      <name val="宋体"/>
      <charset val="134"/>
    </font>
    <font>
      <b/>
      <sz val="9"/>
      <color indexed="8"/>
      <name val="宋体"/>
      <charset val="134"/>
    </font>
    <font>
      <sz val="9"/>
      <color indexed="8"/>
      <name val="宋体"/>
      <charset val="134"/>
    </font>
    <font>
      <b/>
      <sz val="23"/>
      <color indexed="8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b/>
      <sz val="14"/>
      <color indexed="8"/>
      <name val="宋体"/>
      <charset val="134"/>
    </font>
    <font>
      <b/>
      <sz val="26"/>
      <color indexed="8"/>
      <name val="宋体"/>
      <charset val="134"/>
    </font>
    <font>
      <sz val="13"/>
      <color indexed="8"/>
      <name val="宋体"/>
      <charset val="134"/>
    </font>
    <font>
      <sz val="16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10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8" borderId="11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14" applyNumberFormat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25" fillId="13" borderId="15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53">
    <xf numFmtId="0" fontId="0" fillId="0" borderId="0" xfId="0" applyFont="1">
      <alignment vertical="center"/>
    </xf>
    <xf numFmtId="0" fontId="1" fillId="2" borderId="0" xfId="0" applyNumberFormat="1" applyFont="1" applyFill="1" applyBorder="1" applyAlignment="1">
      <alignment horizontal="left" vertical="center" wrapText="1"/>
    </xf>
    <xf numFmtId="0" fontId="2" fillId="2" borderId="0" xfId="0" applyNumberFormat="1" applyFont="1" applyFill="1" applyBorder="1" applyAlignment="1">
      <alignment horizontal="left"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right" vertical="center" wrapText="1"/>
    </xf>
    <xf numFmtId="0" fontId="3" fillId="2" borderId="0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left"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right" vertical="center" wrapText="1"/>
    </xf>
    <xf numFmtId="1" fontId="2" fillId="2" borderId="6" xfId="0" applyNumberFormat="1" applyFont="1" applyFill="1" applyBorder="1" applyAlignment="1">
      <alignment horizontal="right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2" fillId="2" borderId="8" xfId="0" applyNumberFormat="1" applyFont="1" applyFill="1" applyBorder="1" applyAlignment="1">
      <alignment horizontal="left" vertical="center" wrapText="1"/>
    </xf>
    <xf numFmtId="0" fontId="2" fillId="2" borderId="8" xfId="0" applyNumberFormat="1" applyFont="1" applyFill="1" applyBorder="1" applyAlignment="1">
      <alignment horizontal="center" vertical="center" wrapText="1"/>
    </xf>
    <xf numFmtId="1" fontId="2" fillId="2" borderId="9" xfId="0" applyNumberFormat="1" applyFont="1" applyFill="1" applyBorder="1" applyAlignment="1">
      <alignment horizontal="right" vertical="center" wrapText="1"/>
    </xf>
    <xf numFmtId="0" fontId="4" fillId="2" borderId="0" xfId="0" applyNumberFormat="1" applyFont="1" applyFill="1" applyBorder="1" applyAlignment="1">
      <alignment horizont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right" vertical="center" wrapText="1"/>
    </xf>
    <xf numFmtId="0" fontId="2" fillId="2" borderId="7" xfId="0" applyNumberFormat="1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right" vertical="center" wrapText="1"/>
    </xf>
    <xf numFmtId="0" fontId="5" fillId="2" borderId="0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left" vertical="center" wrapText="1"/>
    </xf>
    <xf numFmtId="0" fontId="2" fillId="2" borderId="5" xfId="0" applyNumberFormat="1" applyFont="1" applyFill="1" applyBorder="1" applyAlignment="1">
      <alignment horizontal="right" vertical="center" wrapText="1"/>
    </xf>
    <xf numFmtId="0" fontId="2" fillId="2" borderId="8" xfId="0" applyNumberFormat="1" applyFont="1" applyFill="1" applyBorder="1" applyAlignment="1">
      <alignment horizontal="right" vertical="center" wrapText="1"/>
    </xf>
    <xf numFmtId="0" fontId="2" fillId="2" borderId="3" xfId="0" applyNumberFormat="1" applyFont="1" applyFill="1" applyBorder="1" applyAlignment="1">
      <alignment horizontal="left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177" fontId="2" fillId="2" borderId="6" xfId="0" applyNumberFormat="1" applyFont="1" applyFill="1" applyBorder="1" applyAlignment="1">
      <alignment horizontal="right" vertical="center" wrapText="1"/>
    </xf>
    <xf numFmtId="0" fontId="2" fillId="2" borderId="0" xfId="0" applyNumberFormat="1" applyFont="1" applyFill="1" applyBorder="1" applyAlignment="1">
      <alignment horizontal="left" wrapText="1"/>
    </xf>
    <xf numFmtId="0" fontId="2" fillId="2" borderId="0" xfId="0" applyNumberFormat="1" applyFont="1" applyFill="1" applyBorder="1" applyAlignment="1">
      <alignment horizontal="right" wrapText="1"/>
    </xf>
    <xf numFmtId="2" fontId="2" fillId="2" borderId="5" xfId="0" applyNumberFormat="1" applyFont="1" applyFill="1" applyBorder="1" applyAlignment="1">
      <alignment horizontal="right" vertical="center" wrapText="1"/>
    </xf>
    <xf numFmtId="10" fontId="2" fillId="2" borderId="6" xfId="0" applyNumberFormat="1" applyFont="1" applyFill="1" applyBorder="1" applyAlignment="1">
      <alignment horizontal="right" vertical="center" wrapText="1"/>
    </xf>
    <xf numFmtId="1" fontId="2" fillId="2" borderId="8" xfId="0" applyNumberFormat="1" applyFont="1" applyFill="1" applyBorder="1" applyAlignment="1">
      <alignment horizontal="left" vertical="center" wrapText="1"/>
    </xf>
    <xf numFmtId="2" fontId="2" fillId="2" borderId="8" xfId="0" applyNumberFormat="1" applyFont="1" applyFill="1" applyBorder="1" applyAlignment="1">
      <alignment horizontal="right" vertical="center" wrapText="1"/>
    </xf>
    <xf numFmtId="10" fontId="2" fillId="2" borderId="9" xfId="0" applyNumberFormat="1" applyFont="1" applyFill="1" applyBorder="1" applyAlignment="1">
      <alignment horizontal="right" vertical="center" wrapText="1"/>
    </xf>
    <xf numFmtId="0" fontId="1" fillId="2" borderId="0" xfId="0" applyNumberFormat="1" applyFont="1" applyFill="1" applyBorder="1" applyAlignment="1">
      <alignment horizontal="left" vertical="top" wrapText="1"/>
    </xf>
    <xf numFmtId="0" fontId="2" fillId="2" borderId="4" xfId="0" applyNumberFormat="1" applyFont="1" applyFill="1" applyBorder="1" applyAlignment="1">
      <alignment horizontal="left" vertical="center" wrapText="1"/>
    </xf>
    <xf numFmtId="1" fontId="2" fillId="2" borderId="5" xfId="0" applyNumberFormat="1" applyFont="1" applyFill="1" applyBorder="1" applyAlignment="1">
      <alignment horizontal="right" vertical="center" wrapText="1"/>
    </xf>
    <xf numFmtId="1" fontId="2" fillId="2" borderId="5" xfId="0" applyNumberFormat="1" applyFont="1" applyFill="1" applyBorder="1" applyAlignment="1">
      <alignment horizontal="left" vertical="center" wrapText="1"/>
    </xf>
    <xf numFmtId="176" fontId="2" fillId="2" borderId="5" xfId="0" applyNumberFormat="1" applyFont="1" applyFill="1" applyBorder="1" applyAlignment="1">
      <alignment horizontal="right" vertical="center" wrapText="1"/>
    </xf>
    <xf numFmtId="177" fontId="2" fillId="2" borderId="5" xfId="0" applyNumberFormat="1" applyFont="1" applyFill="1" applyBorder="1" applyAlignment="1">
      <alignment horizontal="right" vertical="center" wrapText="1"/>
    </xf>
    <xf numFmtId="178" fontId="2" fillId="2" borderId="5" xfId="0" applyNumberFormat="1" applyFont="1" applyFill="1" applyBorder="1" applyAlignment="1">
      <alignment horizontal="right" vertical="center" wrapText="1"/>
    </xf>
    <xf numFmtId="2" fontId="2" fillId="2" borderId="9" xfId="0" applyNumberFormat="1" applyFont="1" applyFill="1" applyBorder="1" applyAlignment="1">
      <alignment horizontal="right" vertical="center" wrapText="1"/>
    </xf>
    <xf numFmtId="176" fontId="2" fillId="2" borderId="8" xfId="0" applyNumberFormat="1" applyFont="1" applyFill="1" applyBorder="1" applyAlignment="1">
      <alignment horizontal="right" vertical="center" wrapText="1"/>
    </xf>
    <xf numFmtId="0" fontId="2" fillId="2" borderId="0" xfId="0" applyNumberFormat="1" applyFont="1" applyFill="1" applyBorder="1" applyAlignment="1">
      <alignment horizontal="center" wrapText="1"/>
    </xf>
    <xf numFmtId="0" fontId="6" fillId="2" borderId="0" xfId="0" applyNumberFormat="1" applyFont="1" applyFill="1" applyBorder="1" applyAlignment="1">
      <alignment horizontal="center" wrapText="1"/>
    </xf>
    <xf numFmtId="0" fontId="7" fillId="2" borderId="0" xfId="0" applyNumberFormat="1" applyFont="1" applyFill="1" applyBorder="1" applyAlignment="1">
      <alignment horizontal="center" vertical="center" wrapText="1"/>
    </xf>
    <xf numFmtId="0" fontId="8" fillId="2" borderId="0" xfId="0" applyNumberFormat="1" applyFont="1" applyFill="1" applyBorder="1" applyAlignment="1">
      <alignment horizontal="right" vertical="center" wrapText="1"/>
    </xf>
    <xf numFmtId="0" fontId="8" fillId="2" borderId="0" xfId="0" applyNumberFormat="1" applyFont="1" applyFill="1" applyBorder="1" applyAlignment="1">
      <alignment horizontal="left" vertical="center" wrapText="1"/>
    </xf>
    <xf numFmtId="0" fontId="8" fillId="2" borderId="0" xfId="0" applyNumberFormat="1" applyFont="1" applyFill="1" applyBorder="1" applyAlignment="1">
      <alignment horizontal="left" wrapText="1"/>
    </xf>
    <xf numFmtId="0" fontId="9" fillId="2" borderId="0" xfId="0" applyNumberFormat="1" applyFont="1" applyFill="1" applyBorder="1" applyAlignment="1">
      <alignment horizontal="left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tabSelected="1" workbookViewId="0">
      <selection activeCell="A1" sqref="A1:D1"/>
    </sheetView>
  </sheetViews>
  <sheetFormatPr defaultColWidth="9" defaultRowHeight="13.5" outlineLevelCol="3"/>
  <cols>
    <col min="1" max="1" width="10.55" customWidth="1"/>
    <col min="2" max="2" width="21.1" customWidth="1"/>
    <col min="3" max="3" width="0.758333333333333" customWidth="1"/>
    <col min="4" max="4" width="48.6916666666667" customWidth="1"/>
  </cols>
  <sheetData>
    <row r="1" ht="77" customHeight="1" spans="1:4">
      <c r="A1" s="47"/>
      <c r="B1" s="3"/>
      <c r="C1" s="2"/>
      <c r="D1" s="3"/>
    </row>
    <row r="2" ht="65.65" customHeight="1" spans="1:4">
      <c r="A2" s="48" t="s">
        <v>0</v>
      </c>
      <c r="B2" s="3"/>
      <c r="C2" s="2"/>
      <c r="D2" s="3"/>
    </row>
    <row r="3" ht="115.2" customHeight="1" spans="1:4">
      <c r="A3" s="2"/>
      <c r="B3" s="49"/>
      <c r="C3" s="50"/>
      <c r="D3" s="3"/>
    </row>
    <row r="4" ht="18" customHeight="1" spans="1:4">
      <c r="A4" s="2"/>
      <c r="B4" s="3"/>
      <c r="C4" s="2"/>
      <c r="D4" s="3"/>
    </row>
    <row r="5" ht="14.4" customHeight="1" spans="1:4">
      <c r="A5" s="2"/>
      <c r="B5" s="3"/>
      <c r="C5" s="2"/>
      <c r="D5" s="3"/>
    </row>
    <row r="6" ht="15.1" customHeight="1" spans="1:4">
      <c r="A6" s="2"/>
      <c r="B6" s="3"/>
      <c r="C6" s="2"/>
      <c r="D6" s="3"/>
    </row>
    <row r="7" ht="12.2" customHeight="1" spans="1:4">
      <c r="A7" s="2"/>
      <c r="B7" s="3"/>
      <c r="C7" s="2"/>
      <c r="D7" s="3"/>
    </row>
    <row r="8" ht="16.55" customHeight="1" spans="1:4">
      <c r="A8" s="2"/>
      <c r="B8" s="3"/>
      <c r="C8" s="2"/>
      <c r="D8" s="3"/>
    </row>
    <row r="9" ht="228.2" customHeight="1" spans="1:4">
      <c r="A9" s="2"/>
      <c r="B9" s="3"/>
      <c r="C9" s="2"/>
      <c r="D9" s="3"/>
    </row>
    <row r="10" ht="20.85" customHeight="1" spans="1:4">
      <c r="A10" s="51"/>
      <c r="B10" s="52" t="s">
        <v>1</v>
      </c>
      <c r="C10" s="2"/>
      <c r="D10" s="52" t="s">
        <v>2</v>
      </c>
    </row>
    <row r="11" ht="23" customHeight="1" spans="1:4">
      <c r="A11" s="2"/>
      <c r="B11" s="3"/>
      <c r="C11" s="2"/>
      <c r="D11" s="3"/>
    </row>
    <row r="12" ht="14.4" customHeight="1" spans="1:4">
      <c r="A12" s="51"/>
      <c r="B12" s="52" t="s">
        <v>3</v>
      </c>
      <c r="C12" s="2"/>
      <c r="D12" s="52" t="s">
        <v>4</v>
      </c>
    </row>
    <row r="13" ht="25.9" customHeight="1" spans="1:4">
      <c r="A13" s="2"/>
      <c r="B13" s="3"/>
      <c r="C13" s="2"/>
      <c r="D13" s="3"/>
    </row>
    <row r="14" ht="14.4" customHeight="1" spans="1:4">
      <c r="A14" s="51"/>
      <c r="B14" s="52" t="s">
        <v>5</v>
      </c>
      <c r="C14" s="2"/>
      <c r="D14" s="52" t="s">
        <v>6</v>
      </c>
    </row>
    <row r="15" ht="32.4" customHeight="1" spans="1:4">
      <c r="A15" s="2"/>
      <c r="B15" s="3"/>
      <c r="C15" s="2"/>
      <c r="D15" s="3"/>
    </row>
    <row r="16" ht="14.4" customHeight="1" spans="1:4">
      <c r="A16" s="2"/>
      <c r="B16" s="3"/>
      <c r="C16" s="2"/>
      <c r="D16" s="3"/>
    </row>
    <row r="17" ht="14.4" customHeight="1" spans="1:4">
      <c r="A17" s="2"/>
      <c r="B17" s="3"/>
      <c r="C17" s="2"/>
      <c r="D17" s="3"/>
    </row>
  </sheetData>
  <mergeCells count="13">
    <mergeCell ref="A1:D1"/>
    <mergeCell ref="A2:D2"/>
    <mergeCell ref="A16:D16"/>
    <mergeCell ref="A10:A11"/>
    <mergeCell ref="A12:A13"/>
    <mergeCell ref="A14:A15"/>
    <mergeCell ref="D10:D11"/>
    <mergeCell ref="D12:D13"/>
    <mergeCell ref="D14:D15"/>
    <mergeCell ref="A4:D9"/>
    <mergeCell ref="B10:C11"/>
    <mergeCell ref="B12:C13"/>
    <mergeCell ref="B14:C15"/>
  </mergeCells>
  <pageMargins left="0.68" right="0.29" top="0.29" bottom="0.29" header="0.3" footer="0.3"/>
  <pageSetup paperSize="9" orientation="portrait" useFirstPageNumber="1" horizontalDpi="600" verticalDpi="600"/>
  <headerFooter/>
  <rowBreaks count="1" manualBreakCount="1">
    <brk id="1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"/>
  <sheetViews>
    <sheetView workbookViewId="0">
      <selection activeCell="D18" sqref="D18"/>
    </sheetView>
  </sheetViews>
  <sheetFormatPr defaultColWidth="9" defaultRowHeight="13.5" outlineLevelCol="3"/>
  <cols>
    <col min="1" max="1" width="9.15" customWidth="1"/>
    <col min="2" max="2" width="47.5" customWidth="1"/>
    <col min="3" max="3" width="41.7833333333333" customWidth="1"/>
    <col min="4" max="4" width="40.25" customWidth="1"/>
  </cols>
  <sheetData>
    <row r="1" ht="14.4" customHeight="1" spans="1:4">
      <c r="A1" s="1" t="s">
        <v>7</v>
      </c>
      <c r="B1" s="3"/>
      <c r="C1" s="4"/>
      <c r="D1" s="4"/>
    </row>
    <row r="2" ht="31.25" customHeight="1" spans="1:4">
      <c r="A2" s="5" t="s">
        <v>8</v>
      </c>
      <c r="B2" s="2"/>
      <c r="C2" s="4"/>
      <c r="D2" s="2"/>
    </row>
    <row r="3" ht="14.4" customHeight="1" spans="1:4">
      <c r="A3" s="3"/>
      <c r="B3" s="3"/>
      <c r="C3" s="4"/>
      <c r="D3" s="4"/>
    </row>
    <row r="4" ht="14.4" customHeight="1" spans="1:4">
      <c r="A4" s="30" t="s">
        <v>9</v>
      </c>
      <c r="B4" s="2"/>
      <c r="C4" s="30" t="s">
        <v>10</v>
      </c>
      <c r="D4" s="31" t="s">
        <v>11</v>
      </c>
    </row>
    <row r="5" ht="20.85" customHeight="1" spans="1:4">
      <c r="A5" s="6" t="s">
        <v>12</v>
      </c>
      <c r="B5" s="7" t="s">
        <v>13</v>
      </c>
      <c r="C5" s="7" t="s">
        <v>14</v>
      </c>
      <c r="D5" s="8" t="s">
        <v>15</v>
      </c>
    </row>
    <row r="6" ht="19.4" customHeight="1" spans="1:4">
      <c r="A6" s="19"/>
      <c r="B6" s="11" t="s">
        <v>16</v>
      </c>
      <c r="C6" s="11" t="s">
        <v>17</v>
      </c>
      <c r="D6" s="28" t="s">
        <v>18</v>
      </c>
    </row>
    <row r="7" ht="19.4" customHeight="1" spans="1:4">
      <c r="A7" s="19" t="s">
        <v>19</v>
      </c>
      <c r="B7" s="11" t="s">
        <v>20</v>
      </c>
      <c r="C7" s="32">
        <f>'表3 工程施工费预算汇总表'!C24</f>
        <v>394576.8362821</v>
      </c>
      <c r="D7" s="33">
        <v>0.9189</v>
      </c>
    </row>
    <row r="8" ht="19.4" customHeight="1" spans="1:4">
      <c r="A8" s="19" t="s">
        <v>21</v>
      </c>
      <c r="B8" s="11" t="s">
        <v>22</v>
      </c>
      <c r="C8" s="25"/>
      <c r="D8" s="20"/>
    </row>
    <row r="9" ht="19.4" customHeight="1" spans="1:4">
      <c r="A9" s="19" t="s">
        <v>23</v>
      </c>
      <c r="B9" s="11" t="s">
        <v>24</v>
      </c>
      <c r="C9" s="32">
        <f>'表5 其他费用预算表'!C17</f>
        <v>5140</v>
      </c>
      <c r="D9" s="33">
        <v>0.0266</v>
      </c>
    </row>
    <row r="10" ht="19.4" customHeight="1" spans="1:4">
      <c r="A10" s="19" t="s">
        <v>25</v>
      </c>
      <c r="B10" s="11" t="s">
        <v>26</v>
      </c>
      <c r="C10" s="25"/>
      <c r="D10" s="20"/>
    </row>
    <row r="11" ht="19.4" customHeight="1" spans="1:4">
      <c r="A11" s="19" t="s">
        <v>27</v>
      </c>
      <c r="B11" s="11" t="s">
        <v>28</v>
      </c>
      <c r="C11" s="32">
        <v>7500</v>
      </c>
      <c r="D11" s="33">
        <v>0.0166</v>
      </c>
    </row>
    <row r="12" ht="19.4" customHeight="1" spans="1:4">
      <c r="A12" s="19" t="s">
        <v>29</v>
      </c>
      <c r="B12" s="11" t="s">
        <v>30</v>
      </c>
      <c r="C12" s="32">
        <v>17100</v>
      </c>
      <c r="D12" s="33">
        <v>0.0379</v>
      </c>
    </row>
    <row r="13" ht="19.4" customHeight="1" spans="1:4">
      <c r="A13" s="19"/>
      <c r="B13" s="11"/>
      <c r="C13" s="25"/>
      <c r="D13" s="20"/>
    </row>
    <row r="14" ht="19.4" customHeight="1" spans="1:4">
      <c r="A14" s="19"/>
      <c r="B14" s="11"/>
      <c r="C14" s="25"/>
      <c r="D14" s="20"/>
    </row>
    <row r="15" ht="19.4" customHeight="1" spans="1:4">
      <c r="A15" s="19"/>
      <c r="B15" s="11"/>
      <c r="C15" s="25"/>
      <c r="D15" s="20"/>
    </row>
    <row r="16" ht="19.4" customHeight="1" spans="1:4">
      <c r="A16" s="19"/>
      <c r="B16" s="11"/>
      <c r="C16" s="25"/>
      <c r="D16" s="20"/>
    </row>
    <row r="17" ht="19.4" customHeight="1" spans="1:4">
      <c r="A17" s="19"/>
      <c r="B17" s="11"/>
      <c r="C17" s="25"/>
      <c r="D17" s="20"/>
    </row>
    <row r="18" ht="19.4" customHeight="1" spans="1:4">
      <c r="A18" s="19"/>
      <c r="B18" s="11"/>
      <c r="C18" s="25"/>
      <c r="D18" s="20"/>
    </row>
    <row r="19" ht="19.4" customHeight="1" spans="1:4">
      <c r="A19" s="19"/>
      <c r="B19" s="11"/>
      <c r="C19" s="25"/>
      <c r="D19" s="20"/>
    </row>
    <row r="20" ht="19.4" customHeight="1" spans="1:4">
      <c r="A20" s="19"/>
      <c r="B20" s="11"/>
      <c r="C20" s="25"/>
      <c r="D20" s="20"/>
    </row>
    <row r="21" ht="19.4" customHeight="1" spans="1:4">
      <c r="A21" s="19"/>
      <c r="B21" s="11"/>
      <c r="C21" s="25"/>
      <c r="D21" s="20"/>
    </row>
    <row r="22" ht="19.4" customHeight="1" spans="1:4">
      <c r="A22" s="19"/>
      <c r="B22" s="11"/>
      <c r="C22" s="25"/>
      <c r="D22" s="20"/>
    </row>
    <row r="23" ht="19.4" customHeight="1" spans="1:4">
      <c r="A23" s="19"/>
      <c r="B23" s="11"/>
      <c r="C23" s="25"/>
      <c r="D23" s="20"/>
    </row>
    <row r="24" ht="19.4" customHeight="1" spans="1:4">
      <c r="A24" s="19"/>
      <c r="B24" s="11"/>
      <c r="C24" s="25"/>
      <c r="D24" s="20"/>
    </row>
    <row r="25" ht="19.4" customHeight="1" spans="1:4">
      <c r="A25" s="21" t="s">
        <v>31</v>
      </c>
      <c r="B25" s="16"/>
      <c r="C25" s="35">
        <f>C7+C9+C11+C12</f>
        <v>424316.8362821</v>
      </c>
      <c r="D25" s="22"/>
    </row>
    <row r="26" ht="14" customHeight="1" spans="1:4">
      <c r="A26" s="46"/>
      <c r="B26" s="2"/>
      <c r="C26" s="4"/>
      <c r="D26" s="2"/>
    </row>
    <row r="27" ht="14" customHeight="1" spans="1:4">
      <c r="A27" s="3"/>
      <c r="B27" s="3"/>
      <c r="C27" s="4"/>
      <c r="D27" s="4"/>
    </row>
  </sheetData>
  <mergeCells count="7">
    <mergeCell ref="A1:D1"/>
    <mergeCell ref="A2:D2"/>
    <mergeCell ref="A3:D3"/>
    <mergeCell ref="A4:B4"/>
    <mergeCell ref="A25:B25"/>
    <mergeCell ref="A5:A6"/>
    <mergeCell ref="A26:D27"/>
  </mergeCells>
  <pageMargins left="0.29" right="0.29" top="0.68" bottom="0.29" header="0.3" footer="0.3"/>
  <pageSetup paperSize="9" orientation="landscape" useFirstPageNumber="1" horizontalDpi="600" verticalDpi="600"/>
  <headerFooter/>
  <rowBreaks count="1" manualBreakCount="1">
    <brk id="2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"/>
  <sheetViews>
    <sheetView workbookViewId="0">
      <selection activeCell="A25" sqref="A25:D25"/>
    </sheetView>
  </sheetViews>
  <sheetFormatPr defaultColWidth="9" defaultRowHeight="13.5" outlineLevelCol="3"/>
  <cols>
    <col min="1" max="1" width="9.15" customWidth="1"/>
    <col min="2" max="2" width="55.3" customWidth="1"/>
    <col min="3" max="3" width="47.0333333333333" customWidth="1"/>
    <col min="4" max="4" width="27.2" customWidth="1"/>
  </cols>
  <sheetData>
    <row r="1" ht="14.4" customHeight="1" spans="1:4">
      <c r="A1" s="1" t="s">
        <v>32</v>
      </c>
      <c r="B1" s="3"/>
      <c r="C1" s="4"/>
      <c r="D1" s="4"/>
    </row>
    <row r="2" ht="31.25" customHeight="1" spans="1:4">
      <c r="A2" s="5" t="s">
        <v>33</v>
      </c>
      <c r="B2" s="2"/>
      <c r="C2" s="4"/>
      <c r="D2" s="2"/>
    </row>
    <row r="3" ht="14.4" customHeight="1" spans="1:4">
      <c r="A3" s="3"/>
      <c r="B3" s="3"/>
      <c r="C3" s="4"/>
      <c r="D3" s="4"/>
    </row>
    <row r="4" ht="14.4" customHeight="1" spans="1:4">
      <c r="A4" s="30" t="s">
        <v>9</v>
      </c>
      <c r="B4" s="2"/>
      <c r="C4" s="30"/>
      <c r="D4" s="31" t="s">
        <v>11</v>
      </c>
    </row>
    <row r="5" ht="20.85" customHeight="1" spans="1:4">
      <c r="A5" s="6" t="s">
        <v>12</v>
      </c>
      <c r="B5" s="7" t="s">
        <v>34</v>
      </c>
      <c r="C5" s="7" t="s">
        <v>14</v>
      </c>
      <c r="D5" s="8" t="s">
        <v>35</v>
      </c>
    </row>
    <row r="6" ht="19.4" customHeight="1" spans="1:4">
      <c r="A6" s="19"/>
      <c r="B6" s="11" t="s">
        <v>16</v>
      </c>
      <c r="C6" s="11" t="s">
        <v>17</v>
      </c>
      <c r="D6" s="28" t="s">
        <v>18</v>
      </c>
    </row>
    <row r="7" ht="19.4" customHeight="1" spans="1:4">
      <c r="A7" s="9">
        <v>1</v>
      </c>
      <c r="B7" s="11" t="s">
        <v>36</v>
      </c>
      <c r="C7" s="32">
        <f>'表3-1 工程施工费预算表'!G195</f>
        <v>394576.8362821</v>
      </c>
      <c r="D7" s="33">
        <v>1</v>
      </c>
    </row>
    <row r="8" ht="19.4" customHeight="1" spans="1:4">
      <c r="A8" s="19"/>
      <c r="B8" s="11"/>
      <c r="C8" s="25"/>
      <c r="D8" s="20"/>
    </row>
    <row r="9" ht="19.4" customHeight="1" spans="1:4">
      <c r="A9" s="19"/>
      <c r="B9" s="11"/>
      <c r="C9" s="25"/>
      <c r="D9" s="20"/>
    </row>
    <row r="10" ht="19.4" customHeight="1" spans="1:4">
      <c r="A10" s="19"/>
      <c r="B10" s="11"/>
      <c r="C10" s="25"/>
      <c r="D10" s="20"/>
    </row>
    <row r="11" ht="19.4" customHeight="1" spans="1:4">
      <c r="A11" s="19"/>
      <c r="B11" s="11"/>
      <c r="C11" s="25"/>
      <c r="D11" s="20"/>
    </row>
    <row r="12" ht="19.4" customHeight="1" spans="1:4">
      <c r="A12" s="19"/>
      <c r="B12" s="11"/>
      <c r="C12" s="25"/>
      <c r="D12" s="20"/>
    </row>
    <row r="13" ht="19.4" customHeight="1" spans="1:4">
      <c r="A13" s="19"/>
      <c r="B13" s="11"/>
      <c r="C13" s="25"/>
      <c r="D13" s="20"/>
    </row>
    <row r="14" ht="19.4" customHeight="1" spans="1:4">
      <c r="A14" s="19"/>
      <c r="B14" s="11"/>
      <c r="C14" s="25"/>
      <c r="D14" s="20"/>
    </row>
    <row r="15" ht="19.4" customHeight="1" spans="1:4">
      <c r="A15" s="19"/>
      <c r="B15" s="11"/>
      <c r="C15" s="25"/>
      <c r="D15" s="20"/>
    </row>
    <row r="16" ht="19.4" customHeight="1" spans="1:4">
      <c r="A16" s="19"/>
      <c r="B16" s="11"/>
      <c r="C16" s="25"/>
      <c r="D16" s="20"/>
    </row>
    <row r="17" ht="19.4" customHeight="1" spans="1:4">
      <c r="A17" s="19"/>
      <c r="B17" s="11"/>
      <c r="C17" s="25"/>
      <c r="D17" s="20"/>
    </row>
    <row r="18" ht="19.4" customHeight="1" spans="1:4">
      <c r="A18" s="19"/>
      <c r="B18" s="11"/>
      <c r="C18" s="25"/>
      <c r="D18" s="20"/>
    </row>
    <row r="19" ht="19.4" customHeight="1" spans="1:4">
      <c r="A19" s="19"/>
      <c r="B19" s="11"/>
      <c r="C19" s="25"/>
      <c r="D19" s="20"/>
    </row>
    <row r="20" ht="19.4" customHeight="1" spans="1:4">
      <c r="A20" s="19"/>
      <c r="B20" s="11"/>
      <c r="C20" s="25"/>
      <c r="D20" s="20"/>
    </row>
    <row r="21" ht="19.4" customHeight="1" spans="1:4">
      <c r="A21" s="19"/>
      <c r="B21" s="11"/>
      <c r="C21" s="25"/>
      <c r="D21" s="20"/>
    </row>
    <row r="22" ht="19.4" customHeight="1" spans="1:4">
      <c r="A22" s="19"/>
      <c r="B22" s="11"/>
      <c r="C22" s="25"/>
      <c r="D22" s="20"/>
    </row>
    <row r="23" ht="19.4" customHeight="1" spans="1:4">
      <c r="A23" s="19"/>
      <c r="B23" s="11"/>
      <c r="C23" s="25"/>
      <c r="D23" s="20"/>
    </row>
    <row r="24" ht="19.4" customHeight="1" spans="1:4">
      <c r="A24" s="21" t="s">
        <v>37</v>
      </c>
      <c r="B24" s="16" t="s">
        <v>38</v>
      </c>
      <c r="C24" s="35">
        <f>C7</f>
        <v>394576.8362821</v>
      </c>
      <c r="D24" s="22"/>
    </row>
    <row r="25" ht="18" customHeight="1" spans="1:4">
      <c r="A25" s="2" t="s">
        <v>39</v>
      </c>
      <c r="B25" s="3"/>
      <c r="C25" s="4"/>
      <c r="D25" s="4"/>
    </row>
    <row r="26" ht="14.75" customHeight="1" spans="1:4">
      <c r="A26" s="46"/>
      <c r="B26" s="2"/>
      <c r="C26" s="4"/>
      <c r="D26" s="2"/>
    </row>
    <row r="27" ht="14.75" customHeight="1" spans="1:4">
      <c r="A27" s="3"/>
      <c r="B27" s="3"/>
      <c r="C27" s="4"/>
      <c r="D27" s="4"/>
    </row>
  </sheetData>
  <mergeCells count="7">
    <mergeCell ref="A1:D1"/>
    <mergeCell ref="A2:D2"/>
    <mergeCell ref="A3:D3"/>
    <mergeCell ref="A4:B4"/>
    <mergeCell ref="A25:D25"/>
    <mergeCell ref="A5:A6"/>
    <mergeCell ref="A26:D27"/>
  </mergeCells>
  <pageMargins left="0.29" right="0.29" top="0.68" bottom="0.29" header="0.3" footer="0.3"/>
  <pageSetup paperSize="9" orientation="landscape" useFirstPageNumber="1" horizontalDpi="600" verticalDpi="600"/>
  <headerFooter/>
  <rowBreaks count="1" manualBreakCount="1">
    <brk id="2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8"/>
  <sheetViews>
    <sheetView topLeftCell="A90" workbookViewId="0">
      <selection activeCell="D19" sqref="D19"/>
    </sheetView>
  </sheetViews>
  <sheetFormatPr defaultColWidth="9" defaultRowHeight="13.5" outlineLevelCol="6"/>
  <cols>
    <col min="1" max="1" width="5.49166666666667" customWidth="1"/>
    <col min="2" max="2" width="19.3166666666667" customWidth="1"/>
    <col min="3" max="3" width="26.3166666666667" customWidth="1"/>
    <col min="4" max="5" width="9.05" customWidth="1"/>
    <col min="6" max="6" width="10.3166666666667" customWidth="1"/>
    <col min="7" max="7" width="10.7" customWidth="1"/>
  </cols>
  <sheetData>
    <row r="1" ht="14.4" customHeight="1" spans="1:7">
      <c r="A1" s="1" t="s">
        <v>40</v>
      </c>
      <c r="B1" s="2"/>
      <c r="C1" s="3"/>
      <c r="D1" s="3"/>
      <c r="E1" s="4"/>
      <c r="F1" s="4"/>
      <c r="G1" s="4"/>
    </row>
    <row r="2" ht="31.25" customHeight="1" spans="1:7">
      <c r="A2" s="5" t="s">
        <v>41</v>
      </c>
      <c r="B2" s="3"/>
      <c r="C2" s="2"/>
      <c r="D2" s="2"/>
      <c r="E2" s="2"/>
      <c r="F2" s="2"/>
      <c r="G2" s="2"/>
    </row>
    <row r="3" ht="14.4" customHeight="1" spans="1:7">
      <c r="A3" s="37"/>
      <c r="B3" s="2"/>
      <c r="C3" s="2"/>
      <c r="D3" s="3"/>
      <c r="E3" s="2"/>
      <c r="F3" s="4"/>
      <c r="G3" s="4"/>
    </row>
    <row r="4" ht="14.4" customHeight="1" spans="1:7">
      <c r="A4" s="30" t="s">
        <v>9</v>
      </c>
      <c r="B4" s="3"/>
      <c r="C4" s="2"/>
      <c r="D4" s="2"/>
      <c r="E4" s="2"/>
      <c r="F4" s="31" t="s">
        <v>42</v>
      </c>
      <c r="G4" s="2"/>
    </row>
    <row r="5" ht="23.75" customHeight="1" spans="1:7">
      <c r="A5" s="6" t="s">
        <v>12</v>
      </c>
      <c r="B5" s="7" t="s">
        <v>43</v>
      </c>
      <c r="C5" s="7" t="s">
        <v>34</v>
      </c>
      <c r="D5" s="7" t="s">
        <v>44</v>
      </c>
      <c r="E5" s="7" t="s">
        <v>45</v>
      </c>
      <c r="F5" s="7" t="s">
        <v>46</v>
      </c>
      <c r="G5" s="8" t="s">
        <v>47</v>
      </c>
    </row>
    <row r="6" ht="19.4" customHeight="1" spans="1:7">
      <c r="A6" s="38"/>
      <c r="B6" s="11" t="s">
        <v>16</v>
      </c>
      <c r="C6" s="11" t="s">
        <v>17</v>
      </c>
      <c r="D6" s="11" t="s">
        <v>18</v>
      </c>
      <c r="E6" s="11" t="s">
        <v>48</v>
      </c>
      <c r="F6" s="11" t="s">
        <v>49</v>
      </c>
      <c r="G6" s="28" t="s">
        <v>50</v>
      </c>
    </row>
    <row r="7" ht="24.75" customHeight="1" spans="1:7">
      <c r="A7" s="19" t="s">
        <v>19</v>
      </c>
      <c r="B7" s="10"/>
      <c r="C7" s="10" t="s">
        <v>36</v>
      </c>
      <c r="D7" s="11" t="s">
        <v>51</v>
      </c>
      <c r="E7" s="39">
        <v>14372</v>
      </c>
      <c r="F7" s="32">
        <v>27.4545530393891</v>
      </c>
      <c r="G7" s="12">
        <v>394576.8362821</v>
      </c>
    </row>
    <row r="8" ht="19.4" customHeight="1" spans="1:7">
      <c r="A8" s="19" t="s">
        <v>52</v>
      </c>
      <c r="B8" s="10"/>
      <c r="C8" s="10" t="s">
        <v>53</v>
      </c>
      <c r="D8" s="11"/>
      <c r="E8" s="25"/>
      <c r="F8" s="25"/>
      <c r="G8" s="12">
        <v>54460.95875665</v>
      </c>
    </row>
    <row r="9" ht="19.4" customHeight="1" spans="1:7">
      <c r="A9" s="9">
        <v>1</v>
      </c>
      <c r="B9" s="10"/>
      <c r="C9" s="10" t="s">
        <v>54</v>
      </c>
      <c r="D9" s="11"/>
      <c r="E9" s="25"/>
      <c r="F9" s="25"/>
      <c r="G9" s="12">
        <v>54460.95875665</v>
      </c>
    </row>
    <row r="10" ht="19.4" customHeight="1" spans="1:7">
      <c r="A10" s="19"/>
      <c r="B10" s="10"/>
      <c r="C10" s="10" t="s">
        <v>55</v>
      </c>
      <c r="D10" s="11" t="s">
        <v>56</v>
      </c>
      <c r="E10" s="39">
        <v>353</v>
      </c>
      <c r="F10" s="32">
        <v>143.8748153</v>
      </c>
      <c r="G10" s="12">
        <v>50787.8098009</v>
      </c>
    </row>
    <row r="11" ht="19.4" customHeight="1" spans="1:7">
      <c r="A11" s="19"/>
      <c r="B11" s="10"/>
      <c r="C11" s="10" t="s">
        <v>57</v>
      </c>
      <c r="D11" s="11" t="s">
        <v>58</v>
      </c>
      <c r="E11" s="32">
        <v>17.65</v>
      </c>
      <c r="F11" s="32">
        <v>102.72483</v>
      </c>
      <c r="G11" s="12">
        <v>1813.0932495</v>
      </c>
    </row>
    <row r="12" ht="24.75" customHeight="1" spans="1:7">
      <c r="A12" s="19"/>
      <c r="B12" s="40">
        <v>20001</v>
      </c>
      <c r="C12" s="10" t="s">
        <v>59</v>
      </c>
      <c r="D12" s="11" t="s">
        <v>60</v>
      </c>
      <c r="E12" s="41">
        <v>0.1765</v>
      </c>
      <c r="F12" s="32">
        <v>10272.483</v>
      </c>
      <c r="G12" s="12">
        <v>1813.0932495</v>
      </c>
    </row>
    <row r="13" ht="19.4" customHeight="1" spans="1:7">
      <c r="A13" s="19"/>
      <c r="B13" s="10"/>
      <c r="C13" s="10" t="s">
        <v>61</v>
      </c>
      <c r="D13" s="11" t="s">
        <v>58</v>
      </c>
      <c r="E13" s="32">
        <v>14.12</v>
      </c>
      <c r="F13" s="32">
        <v>35.919215</v>
      </c>
      <c r="G13" s="12">
        <v>507.1793158</v>
      </c>
    </row>
    <row r="14" ht="19.4" customHeight="1" spans="1:7">
      <c r="A14" s="19"/>
      <c r="B14" s="40">
        <v>10373</v>
      </c>
      <c r="C14" s="10" t="s">
        <v>61</v>
      </c>
      <c r="D14" s="11" t="s">
        <v>60</v>
      </c>
      <c r="E14" s="41">
        <v>0.1412</v>
      </c>
      <c r="F14" s="32">
        <v>3591.9215</v>
      </c>
      <c r="G14" s="12">
        <v>507.1793158</v>
      </c>
    </row>
    <row r="15" ht="19.4" customHeight="1" spans="1:7">
      <c r="A15" s="19"/>
      <c r="B15" s="10"/>
      <c r="C15" s="10" t="s">
        <v>62</v>
      </c>
      <c r="D15" s="11" t="s">
        <v>58</v>
      </c>
      <c r="E15" s="42">
        <v>6.354</v>
      </c>
      <c r="F15" s="32">
        <v>1364.33015</v>
      </c>
      <c r="G15" s="12">
        <v>8668.9537731</v>
      </c>
    </row>
    <row r="16" ht="19.4" customHeight="1" spans="1:7">
      <c r="A16" s="19"/>
      <c r="B16" s="40">
        <v>60198</v>
      </c>
      <c r="C16" s="10" t="s">
        <v>63</v>
      </c>
      <c r="D16" s="11" t="s">
        <v>64</v>
      </c>
      <c r="E16" s="41">
        <v>0.6354</v>
      </c>
      <c r="F16" s="32">
        <v>13643.3015</v>
      </c>
      <c r="G16" s="12">
        <v>8668.9537731</v>
      </c>
    </row>
    <row r="17" ht="19.4" customHeight="1" spans="1:7">
      <c r="A17" s="19"/>
      <c r="B17" s="10"/>
      <c r="C17" s="10" t="s">
        <v>65</v>
      </c>
      <c r="D17" s="11" t="s">
        <v>51</v>
      </c>
      <c r="E17" s="39">
        <v>706</v>
      </c>
      <c r="F17" s="32">
        <v>37.559675</v>
      </c>
      <c r="G17" s="12">
        <v>26517.13055</v>
      </c>
    </row>
    <row r="18" ht="19.4" customHeight="1" spans="1:7">
      <c r="A18" s="19"/>
      <c r="B18" s="40">
        <v>60204</v>
      </c>
      <c r="C18" s="10" t="s">
        <v>66</v>
      </c>
      <c r="D18" s="11" t="s">
        <v>67</v>
      </c>
      <c r="E18" s="32">
        <v>7.06</v>
      </c>
      <c r="F18" s="32">
        <v>3755.9675</v>
      </c>
      <c r="G18" s="12">
        <v>26517.13055</v>
      </c>
    </row>
    <row r="19" ht="19.4" customHeight="1" spans="1:7">
      <c r="A19" s="19"/>
      <c r="B19" s="10"/>
      <c r="C19" s="10" t="s">
        <v>68</v>
      </c>
      <c r="D19" s="11" t="s">
        <v>69</v>
      </c>
      <c r="E19" s="42">
        <v>1.765</v>
      </c>
      <c r="F19" s="32">
        <v>7524.9025</v>
      </c>
      <c r="G19" s="12">
        <v>13281.4529125</v>
      </c>
    </row>
    <row r="20" ht="19.4" customHeight="1" spans="1:7">
      <c r="A20" s="19"/>
      <c r="B20" s="40">
        <v>60201</v>
      </c>
      <c r="C20" s="10" t="s">
        <v>70</v>
      </c>
      <c r="D20" s="11" t="s">
        <v>71</v>
      </c>
      <c r="E20" s="42">
        <v>1.765</v>
      </c>
      <c r="F20" s="32">
        <v>7524.9025</v>
      </c>
      <c r="G20" s="12">
        <v>13281.4529125</v>
      </c>
    </row>
    <row r="21" ht="19.4" customHeight="1" spans="1:7">
      <c r="A21" s="19"/>
      <c r="B21" s="10"/>
      <c r="C21" s="10" t="s">
        <v>72</v>
      </c>
      <c r="D21" s="11" t="s">
        <v>73</v>
      </c>
      <c r="E21" s="39">
        <v>1</v>
      </c>
      <c r="F21" s="32">
        <v>838.97906035</v>
      </c>
      <c r="G21" s="12">
        <v>838.97906035</v>
      </c>
    </row>
    <row r="22" ht="19.4" customHeight="1" spans="1:7">
      <c r="A22" s="19"/>
      <c r="B22" s="10"/>
      <c r="C22" s="10" t="s">
        <v>74</v>
      </c>
      <c r="D22" s="11" t="s">
        <v>58</v>
      </c>
      <c r="E22" s="32">
        <v>0.58</v>
      </c>
      <c r="F22" s="32">
        <v>13.85746</v>
      </c>
      <c r="G22" s="12">
        <v>8.0373268</v>
      </c>
    </row>
    <row r="23" ht="19.4" customHeight="1" spans="1:7">
      <c r="A23" s="19"/>
      <c r="B23" s="40">
        <v>10003</v>
      </c>
      <c r="C23" s="10" t="s">
        <v>75</v>
      </c>
      <c r="D23" s="11" t="s">
        <v>60</v>
      </c>
      <c r="E23" s="41">
        <v>0.0058</v>
      </c>
      <c r="F23" s="32">
        <v>1385.746</v>
      </c>
      <c r="G23" s="12">
        <v>8.0373268</v>
      </c>
    </row>
    <row r="24" ht="19.4" customHeight="1" spans="1:7">
      <c r="A24" s="19"/>
      <c r="B24" s="10"/>
      <c r="C24" s="10" t="s">
        <v>76</v>
      </c>
      <c r="D24" s="11" t="s">
        <v>58</v>
      </c>
      <c r="E24" s="42">
        <v>0.432</v>
      </c>
      <c r="F24" s="32">
        <v>919.54395</v>
      </c>
      <c r="G24" s="12">
        <v>397.2429864</v>
      </c>
    </row>
    <row r="25" ht="19.4" customHeight="1" spans="1:7">
      <c r="A25" s="19"/>
      <c r="B25" s="40">
        <v>60206</v>
      </c>
      <c r="C25" s="10" t="s">
        <v>77</v>
      </c>
      <c r="D25" s="11" t="s">
        <v>64</v>
      </c>
      <c r="E25" s="41">
        <v>0.0432</v>
      </c>
      <c r="F25" s="32">
        <v>9195.4395</v>
      </c>
      <c r="G25" s="12">
        <v>397.2429864</v>
      </c>
    </row>
    <row r="26" ht="19.4" customHeight="1" spans="1:7">
      <c r="A26" s="19"/>
      <c r="B26" s="10"/>
      <c r="C26" s="10" t="s">
        <v>78</v>
      </c>
      <c r="D26" s="11" t="s">
        <v>69</v>
      </c>
      <c r="E26" s="41">
        <v>0.0176</v>
      </c>
      <c r="F26" s="32">
        <v>5786.43499431818</v>
      </c>
      <c r="G26" s="12">
        <v>101.8412559</v>
      </c>
    </row>
    <row r="27" ht="19.4" customHeight="1" spans="1:7">
      <c r="A27" s="19"/>
      <c r="B27" s="40">
        <v>60210</v>
      </c>
      <c r="C27" s="10" t="s">
        <v>78</v>
      </c>
      <c r="D27" s="11" t="s">
        <v>79</v>
      </c>
      <c r="E27" s="41">
        <v>0.0018</v>
      </c>
      <c r="F27" s="32">
        <v>56578.4755</v>
      </c>
      <c r="G27" s="12">
        <v>101.8412559</v>
      </c>
    </row>
    <row r="28" ht="19.4" customHeight="1" spans="1:7">
      <c r="A28" s="19"/>
      <c r="B28" s="10"/>
      <c r="C28" s="10" t="s">
        <v>80</v>
      </c>
      <c r="D28" s="11" t="s">
        <v>69</v>
      </c>
      <c r="E28" s="42">
        <v>0.015</v>
      </c>
      <c r="F28" s="32">
        <v>22123.83275</v>
      </c>
      <c r="G28" s="12">
        <v>331.85749125</v>
      </c>
    </row>
    <row r="29" ht="19.4" customHeight="1" spans="1:7">
      <c r="A29" s="19"/>
      <c r="B29" s="40">
        <v>60211</v>
      </c>
      <c r="C29" s="10" t="s">
        <v>80</v>
      </c>
      <c r="D29" s="11" t="s">
        <v>79</v>
      </c>
      <c r="E29" s="41">
        <v>0.0015</v>
      </c>
      <c r="F29" s="32">
        <v>221238.3275</v>
      </c>
      <c r="G29" s="12">
        <v>331.85749125</v>
      </c>
    </row>
    <row r="30" ht="19.4" customHeight="1" spans="1:7">
      <c r="A30" s="19"/>
      <c r="B30" s="10"/>
      <c r="C30" s="10" t="s">
        <v>81</v>
      </c>
      <c r="D30" s="11" t="s">
        <v>73</v>
      </c>
      <c r="E30" s="39">
        <v>4</v>
      </c>
      <c r="F30" s="32">
        <v>708.54247385</v>
      </c>
      <c r="G30" s="12">
        <v>2834.1698954</v>
      </c>
    </row>
    <row r="31" ht="19.4" customHeight="1" spans="1:7">
      <c r="A31" s="19"/>
      <c r="B31" s="10"/>
      <c r="C31" s="10" t="s">
        <v>74</v>
      </c>
      <c r="D31" s="11" t="s">
        <v>58</v>
      </c>
      <c r="E31" s="43">
        <v>0.8</v>
      </c>
      <c r="F31" s="32">
        <v>13.85746</v>
      </c>
      <c r="G31" s="12">
        <v>11.085968</v>
      </c>
    </row>
    <row r="32" ht="19.4" customHeight="1" spans="1:7">
      <c r="A32" s="19"/>
      <c r="B32" s="40">
        <v>10003</v>
      </c>
      <c r="C32" s="10" t="s">
        <v>75</v>
      </c>
      <c r="D32" s="11" t="s">
        <v>60</v>
      </c>
      <c r="E32" s="42">
        <v>0.008</v>
      </c>
      <c r="F32" s="32">
        <v>1385.746</v>
      </c>
      <c r="G32" s="12">
        <v>11.085968</v>
      </c>
    </row>
    <row r="33" ht="19.4" customHeight="1" spans="1:7">
      <c r="A33" s="19"/>
      <c r="B33" s="10"/>
      <c r="C33" s="10" t="s">
        <v>76</v>
      </c>
      <c r="D33" s="11" t="s">
        <v>58</v>
      </c>
      <c r="E33" s="42">
        <v>0.512</v>
      </c>
      <c r="F33" s="32">
        <v>919.54395</v>
      </c>
      <c r="G33" s="12">
        <v>470.8065024</v>
      </c>
    </row>
    <row r="34" ht="19.4" customHeight="1" spans="1:7">
      <c r="A34" s="19"/>
      <c r="B34" s="40">
        <v>60206</v>
      </c>
      <c r="C34" s="10" t="s">
        <v>77</v>
      </c>
      <c r="D34" s="11" t="s">
        <v>64</v>
      </c>
      <c r="E34" s="41">
        <v>0.0512</v>
      </c>
      <c r="F34" s="32">
        <v>9195.4395</v>
      </c>
      <c r="G34" s="12">
        <v>470.8065024</v>
      </c>
    </row>
    <row r="35" ht="19.4" customHeight="1" spans="1:7">
      <c r="A35" s="19"/>
      <c r="B35" s="10"/>
      <c r="C35" s="10" t="s">
        <v>82</v>
      </c>
      <c r="D35" s="11" t="s">
        <v>69</v>
      </c>
      <c r="E35" s="42">
        <v>0.1</v>
      </c>
      <c r="F35" s="32">
        <v>14832.32435</v>
      </c>
      <c r="G35" s="12">
        <v>1483.232435</v>
      </c>
    </row>
    <row r="36" ht="19.4" customHeight="1" spans="1:7">
      <c r="A36" s="19"/>
      <c r="B36" s="40">
        <v>60208</v>
      </c>
      <c r="C36" s="10" t="s">
        <v>82</v>
      </c>
      <c r="D36" s="11" t="s">
        <v>79</v>
      </c>
      <c r="E36" s="32">
        <v>0.01</v>
      </c>
      <c r="F36" s="32">
        <v>148323.2435</v>
      </c>
      <c r="G36" s="12">
        <v>1483.232435</v>
      </c>
    </row>
    <row r="37" ht="19.4" customHeight="1" spans="1:7">
      <c r="A37" s="19"/>
      <c r="B37" s="10"/>
      <c r="C37" s="10" t="s">
        <v>83</v>
      </c>
      <c r="D37" s="11" t="s">
        <v>69</v>
      </c>
      <c r="E37" s="32">
        <v>0.04</v>
      </c>
      <c r="F37" s="32">
        <v>21726.12475</v>
      </c>
      <c r="G37" s="12">
        <v>869.04499</v>
      </c>
    </row>
    <row r="38" ht="19.4" customHeight="1" spans="1:7">
      <c r="A38" s="19"/>
      <c r="B38" s="40">
        <v>60209</v>
      </c>
      <c r="C38" s="10" t="s">
        <v>83</v>
      </c>
      <c r="D38" s="11" t="s">
        <v>79</v>
      </c>
      <c r="E38" s="42">
        <v>0.004</v>
      </c>
      <c r="F38" s="32">
        <v>217261.2475</v>
      </c>
      <c r="G38" s="12">
        <v>869.04499</v>
      </c>
    </row>
    <row r="39" ht="19.4" customHeight="1" spans="1:7">
      <c r="A39" s="21" t="s">
        <v>84</v>
      </c>
      <c r="B39" s="15"/>
      <c r="C39" s="15" t="s">
        <v>85</v>
      </c>
      <c r="D39" s="16"/>
      <c r="E39" s="26"/>
      <c r="F39" s="26"/>
      <c r="G39" s="44">
        <v>14121.29153</v>
      </c>
    </row>
    <row r="40" ht="17.65" customHeight="1" spans="1:7">
      <c r="A40" s="18"/>
      <c r="B40" s="3"/>
      <c r="C40" s="2"/>
      <c r="D40" s="2"/>
      <c r="E40" s="2"/>
      <c r="F40" s="2"/>
      <c r="G40" s="2"/>
    </row>
    <row r="41" ht="14.4" customHeight="1" spans="1:7">
      <c r="A41" s="1" t="s">
        <v>40</v>
      </c>
      <c r="B41" s="2"/>
      <c r="C41" s="3"/>
      <c r="D41" s="3"/>
      <c r="E41" s="4"/>
      <c r="F41" s="4"/>
      <c r="G41" s="4"/>
    </row>
    <row r="42" ht="31.25" customHeight="1" spans="1:7">
      <c r="A42" s="5" t="s">
        <v>41</v>
      </c>
      <c r="B42" s="3"/>
      <c r="C42" s="2"/>
      <c r="D42" s="2"/>
      <c r="E42" s="2"/>
      <c r="F42" s="2"/>
      <c r="G42" s="2"/>
    </row>
    <row r="43" ht="14.4" customHeight="1" spans="1:7">
      <c r="A43" s="37"/>
      <c r="B43" s="2"/>
      <c r="C43" s="2"/>
      <c r="D43" s="3"/>
      <c r="E43" s="2"/>
      <c r="F43" s="4"/>
      <c r="G43" s="4"/>
    </row>
    <row r="44" ht="14.4" customHeight="1" spans="1:7">
      <c r="A44" s="30" t="s">
        <v>9</v>
      </c>
      <c r="B44" s="3"/>
      <c r="C44" s="2"/>
      <c r="D44" s="2"/>
      <c r="E44" s="2"/>
      <c r="F44" s="31" t="s">
        <v>42</v>
      </c>
      <c r="G44" s="2"/>
    </row>
    <row r="45" ht="23.75" customHeight="1" spans="1:7">
      <c r="A45" s="6" t="s">
        <v>12</v>
      </c>
      <c r="B45" s="7" t="s">
        <v>43</v>
      </c>
      <c r="C45" s="7" t="s">
        <v>34</v>
      </c>
      <c r="D45" s="7" t="s">
        <v>44</v>
      </c>
      <c r="E45" s="7" t="s">
        <v>45</v>
      </c>
      <c r="F45" s="7" t="s">
        <v>46</v>
      </c>
      <c r="G45" s="8" t="s">
        <v>47</v>
      </c>
    </row>
    <row r="46" ht="19.4" customHeight="1" spans="1:7">
      <c r="A46" s="38"/>
      <c r="B46" s="11" t="s">
        <v>16</v>
      </c>
      <c r="C46" s="11" t="s">
        <v>17</v>
      </c>
      <c r="D46" s="11" t="s">
        <v>18</v>
      </c>
      <c r="E46" s="11" t="s">
        <v>48</v>
      </c>
      <c r="F46" s="11" t="s">
        <v>49</v>
      </c>
      <c r="G46" s="28" t="s">
        <v>50</v>
      </c>
    </row>
    <row r="47" ht="19.4" customHeight="1" spans="1:7">
      <c r="A47" s="9">
        <v>1</v>
      </c>
      <c r="B47" s="10"/>
      <c r="C47" s="10" t="s">
        <v>86</v>
      </c>
      <c r="D47" s="11"/>
      <c r="E47" s="25"/>
      <c r="F47" s="25"/>
      <c r="G47" s="12">
        <v>709.035255</v>
      </c>
    </row>
    <row r="48" ht="19.4" customHeight="1" spans="1:7">
      <c r="A48" s="19"/>
      <c r="B48" s="10"/>
      <c r="C48" s="10" t="s">
        <v>87</v>
      </c>
      <c r="D48" s="11" t="s">
        <v>51</v>
      </c>
      <c r="E48" s="39">
        <v>5</v>
      </c>
      <c r="F48" s="32">
        <v>6.721345</v>
      </c>
      <c r="G48" s="12">
        <v>33.606725</v>
      </c>
    </row>
    <row r="49" ht="19.4" customHeight="1" spans="1:7">
      <c r="A49" s="19"/>
      <c r="B49" s="40">
        <v>110017</v>
      </c>
      <c r="C49" s="10" t="s">
        <v>87</v>
      </c>
      <c r="D49" s="11" t="s">
        <v>67</v>
      </c>
      <c r="E49" s="32">
        <v>0.05</v>
      </c>
      <c r="F49" s="32">
        <v>672.1345</v>
      </c>
      <c r="G49" s="12">
        <v>33.606725</v>
      </c>
    </row>
    <row r="50" ht="24.75" customHeight="1" spans="1:7">
      <c r="A50" s="19"/>
      <c r="B50" s="10"/>
      <c r="C50" s="10" t="s">
        <v>88</v>
      </c>
      <c r="D50" s="11" t="s">
        <v>51</v>
      </c>
      <c r="E50" s="39">
        <v>6</v>
      </c>
      <c r="F50" s="32">
        <v>10.455605</v>
      </c>
      <c r="G50" s="12">
        <v>62.73363</v>
      </c>
    </row>
    <row r="51" ht="24.75" customHeight="1" spans="1:7">
      <c r="A51" s="19"/>
      <c r="B51" s="40">
        <v>110016</v>
      </c>
      <c r="C51" s="10" t="s">
        <v>88</v>
      </c>
      <c r="D51" s="11" t="s">
        <v>67</v>
      </c>
      <c r="E51" s="32">
        <v>0.06</v>
      </c>
      <c r="F51" s="32">
        <v>1045.5605</v>
      </c>
      <c r="G51" s="12">
        <v>62.73363</v>
      </c>
    </row>
    <row r="52" ht="19.4" customHeight="1" spans="1:7">
      <c r="A52" s="19"/>
      <c r="B52" s="10"/>
      <c r="C52" s="10" t="s">
        <v>89</v>
      </c>
      <c r="D52" s="11" t="s">
        <v>90</v>
      </c>
      <c r="E52" s="39">
        <v>1</v>
      </c>
      <c r="F52" s="32">
        <v>360.2115</v>
      </c>
      <c r="G52" s="12">
        <v>360.2115</v>
      </c>
    </row>
    <row r="53" ht="19.4" customHeight="1" spans="1:7">
      <c r="A53" s="19"/>
      <c r="B53" s="40">
        <v>110024</v>
      </c>
      <c r="C53" s="10" t="s">
        <v>89</v>
      </c>
      <c r="D53" s="11" t="s">
        <v>90</v>
      </c>
      <c r="E53" s="39">
        <v>1</v>
      </c>
      <c r="F53" s="32">
        <v>360.2115</v>
      </c>
      <c r="G53" s="12">
        <v>360.2115</v>
      </c>
    </row>
    <row r="54" ht="19.4" customHeight="1" spans="1:7">
      <c r="A54" s="19"/>
      <c r="B54" s="10"/>
      <c r="C54" s="10" t="s">
        <v>91</v>
      </c>
      <c r="D54" s="11" t="s">
        <v>56</v>
      </c>
      <c r="E54" s="39">
        <v>100</v>
      </c>
      <c r="F54" s="32">
        <v>0.642295</v>
      </c>
      <c r="G54" s="12">
        <v>64.2295</v>
      </c>
    </row>
    <row r="55" ht="19.4" customHeight="1" spans="1:7">
      <c r="A55" s="19"/>
      <c r="B55" s="40">
        <v>110025</v>
      </c>
      <c r="C55" s="10" t="s">
        <v>91</v>
      </c>
      <c r="D55" s="11" t="s">
        <v>92</v>
      </c>
      <c r="E55" s="39">
        <v>1</v>
      </c>
      <c r="F55" s="32">
        <v>64.2295</v>
      </c>
      <c r="G55" s="12">
        <v>64.2295</v>
      </c>
    </row>
    <row r="56" ht="19.4" customHeight="1" spans="1:7">
      <c r="A56" s="19"/>
      <c r="B56" s="10"/>
      <c r="C56" s="10" t="s">
        <v>93</v>
      </c>
      <c r="D56" s="11" t="s">
        <v>58</v>
      </c>
      <c r="E56" s="39">
        <v>5</v>
      </c>
      <c r="F56" s="32">
        <v>37.65078</v>
      </c>
      <c r="G56" s="12">
        <v>188.2539</v>
      </c>
    </row>
    <row r="57" ht="24.75" customHeight="1" spans="1:7">
      <c r="A57" s="19"/>
      <c r="B57" s="40">
        <v>20306</v>
      </c>
      <c r="C57" s="10" t="s">
        <v>94</v>
      </c>
      <c r="D57" s="11" t="s">
        <v>60</v>
      </c>
      <c r="E57" s="32">
        <v>0.05</v>
      </c>
      <c r="F57" s="32">
        <v>3765.078</v>
      </c>
      <c r="G57" s="12">
        <v>188.2539</v>
      </c>
    </row>
    <row r="58" ht="19.4" customHeight="1" spans="1:7">
      <c r="A58" s="9">
        <v>2</v>
      </c>
      <c r="B58" s="10"/>
      <c r="C58" s="10" t="s">
        <v>95</v>
      </c>
      <c r="D58" s="11"/>
      <c r="E58" s="25"/>
      <c r="F58" s="25"/>
      <c r="G58" s="12">
        <v>13412.256275</v>
      </c>
    </row>
    <row r="59" ht="19.4" customHeight="1" spans="1:7">
      <c r="A59" s="19"/>
      <c r="B59" s="10"/>
      <c r="C59" s="10" t="s">
        <v>96</v>
      </c>
      <c r="D59" s="11" t="s">
        <v>51</v>
      </c>
      <c r="E59" s="39">
        <v>6959</v>
      </c>
      <c r="F59" s="32">
        <v>1.422245</v>
      </c>
      <c r="G59" s="12">
        <v>9897.402955</v>
      </c>
    </row>
    <row r="60" ht="19.4" customHeight="1" spans="1:7">
      <c r="A60" s="19"/>
      <c r="B60" s="40">
        <v>10370</v>
      </c>
      <c r="C60" s="10" t="s">
        <v>96</v>
      </c>
      <c r="D60" s="11" t="s">
        <v>67</v>
      </c>
      <c r="E60" s="32">
        <v>69.59</v>
      </c>
      <c r="F60" s="32">
        <v>142.2245</v>
      </c>
      <c r="G60" s="12">
        <v>9897.402955</v>
      </c>
    </row>
    <row r="61" ht="19.4" customHeight="1" spans="1:7">
      <c r="A61" s="19"/>
      <c r="B61" s="10"/>
      <c r="C61" s="10" t="s">
        <v>97</v>
      </c>
      <c r="D61" s="11" t="s">
        <v>51</v>
      </c>
      <c r="E61" s="39">
        <v>1186</v>
      </c>
      <c r="F61" s="32">
        <v>2.96362</v>
      </c>
      <c r="G61" s="12">
        <v>3514.85332</v>
      </c>
    </row>
    <row r="62" ht="19.4" customHeight="1" spans="1:7">
      <c r="A62" s="19"/>
      <c r="B62" s="40">
        <v>10363</v>
      </c>
      <c r="C62" s="10" t="s">
        <v>97</v>
      </c>
      <c r="D62" s="11" t="s">
        <v>67</v>
      </c>
      <c r="E62" s="32">
        <v>11.86</v>
      </c>
      <c r="F62" s="32">
        <v>296.362</v>
      </c>
      <c r="G62" s="12">
        <v>3514.85332</v>
      </c>
    </row>
    <row r="63" ht="19.4" customHeight="1" spans="1:7">
      <c r="A63" s="19" t="s">
        <v>98</v>
      </c>
      <c r="B63" s="10"/>
      <c r="C63" s="10" t="s">
        <v>99</v>
      </c>
      <c r="D63" s="11"/>
      <c r="E63" s="25"/>
      <c r="F63" s="25"/>
      <c r="G63" s="12">
        <v>132698.41801125</v>
      </c>
    </row>
    <row r="64" ht="19.4" customHeight="1" spans="1:7">
      <c r="A64" s="9">
        <v>1</v>
      </c>
      <c r="B64" s="10"/>
      <c r="C64" s="10" t="s">
        <v>100</v>
      </c>
      <c r="D64" s="11"/>
      <c r="E64" s="25"/>
      <c r="F64" s="25"/>
      <c r="G64" s="12">
        <v>132698.41801125</v>
      </c>
    </row>
    <row r="65" ht="24.75" customHeight="1" spans="1:7">
      <c r="A65" s="19"/>
      <c r="B65" s="10"/>
      <c r="C65" s="10" t="s">
        <v>101</v>
      </c>
      <c r="D65" s="11" t="s">
        <v>58</v>
      </c>
      <c r="E65" s="32">
        <v>2248.26</v>
      </c>
      <c r="F65" s="32">
        <v>34.41299</v>
      </c>
      <c r="G65" s="12">
        <v>77369.3488974</v>
      </c>
    </row>
    <row r="66" ht="35.95" customHeight="1" spans="1:7">
      <c r="A66" s="19"/>
      <c r="B66" s="10" t="s">
        <v>102</v>
      </c>
      <c r="C66" s="10" t="s">
        <v>103</v>
      </c>
      <c r="D66" s="11" t="s">
        <v>60</v>
      </c>
      <c r="E66" s="41">
        <v>22.4826</v>
      </c>
      <c r="F66" s="32">
        <v>3441.299</v>
      </c>
      <c r="G66" s="12">
        <v>77369.3488974</v>
      </c>
    </row>
    <row r="67" ht="19.4" customHeight="1" spans="1:7">
      <c r="A67" s="19"/>
      <c r="B67" s="10"/>
      <c r="C67" s="10" t="s">
        <v>104</v>
      </c>
      <c r="D67" s="11" t="s">
        <v>58</v>
      </c>
      <c r="E67" s="32">
        <v>2248.26</v>
      </c>
      <c r="F67" s="32">
        <v>14.25</v>
      </c>
      <c r="G67" s="12">
        <v>32037.705</v>
      </c>
    </row>
    <row r="68" ht="19.4" customHeight="1" spans="1:7">
      <c r="A68" s="19"/>
      <c r="B68" s="10"/>
      <c r="C68" s="10" t="s">
        <v>104</v>
      </c>
      <c r="D68" s="11" t="s">
        <v>60</v>
      </c>
      <c r="E68" s="41">
        <v>22.4826</v>
      </c>
      <c r="F68" s="32">
        <v>1425</v>
      </c>
      <c r="G68" s="12">
        <v>32037.705</v>
      </c>
    </row>
    <row r="69" ht="19.4" customHeight="1" spans="1:7">
      <c r="A69" s="19"/>
      <c r="B69" s="10"/>
      <c r="C69" s="10" t="s">
        <v>105</v>
      </c>
      <c r="D69" s="11" t="s">
        <v>58</v>
      </c>
      <c r="E69" s="32">
        <v>1075.62</v>
      </c>
      <c r="F69" s="32">
        <v>3.38808</v>
      </c>
      <c r="G69" s="12">
        <v>3644.2866096</v>
      </c>
    </row>
    <row r="70" ht="24.75" customHeight="1" spans="1:7">
      <c r="A70" s="19"/>
      <c r="B70" s="40">
        <v>10333</v>
      </c>
      <c r="C70" s="10" t="s">
        <v>106</v>
      </c>
      <c r="D70" s="11" t="s">
        <v>60</v>
      </c>
      <c r="E70" s="41">
        <v>10.7562</v>
      </c>
      <c r="F70" s="32">
        <v>338.808</v>
      </c>
      <c r="G70" s="12">
        <v>3644.2866096</v>
      </c>
    </row>
    <row r="71" ht="19.4" customHeight="1" spans="1:7">
      <c r="A71" s="19"/>
      <c r="B71" s="10"/>
      <c r="C71" s="10" t="s">
        <v>107</v>
      </c>
      <c r="D71" s="11" t="s">
        <v>58</v>
      </c>
      <c r="E71" s="39">
        <v>1173</v>
      </c>
      <c r="F71" s="32">
        <v>15.664835</v>
      </c>
      <c r="G71" s="12">
        <v>18374.851455</v>
      </c>
    </row>
    <row r="72" ht="24.75" customHeight="1" spans="1:7">
      <c r="A72" s="19"/>
      <c r="B72" s="10" t="s">
        <v>108</v>
      </c>
      <c r="C72" s="10" t="s">
        <v>109</v>
      </c>
      <c r="D72" s="11" t="s">
        <v>60</v>
      </c>
      <c r="E72" s="32">
        <v>11.73</v>
      </c>
      <c r="F72" s="32">
        <v>1566.4835</v>
      </c>
      <c r="G72" s="12">
        <v>18374.851455</v>
      </c>
    </row>
    <row r="73" ht="24.75" customHeight="1" spans="1:7">
      <c r="A73" s="19"/>
      <c r="B73" s="10"/>
      <c r="C73" s="10" t="s">
        <v>110</v>
      </c>
      <c r="D73" s="11" t="s">
        <v>111</v>
      </c>
      <c r="E73" s="41">
        <v>3.8415</v>
      </c>
      <c r="F73" s="32">
        <v>331.1795</v>
      </c>
      <c r="G73" s="12">
        <v>1272.22604925</v>
      </c>
    </row>
    <row r="74" ht="19.4" customHeight="1" spans="1:7">
      <c r="A74" s="19"/>
      <c r="B74" s="40">
        <v>10423</v>
      </c>
      <c r="C74" s="10" t="s">
        <v>112</v>
      </c>
      <c r="D74" s="11" t="s">
        <v>111</v>
      </c>
      <c r="E74" s="41">
        <v>3.8415</v>
      </c>
      <c r="F74" s="32">
        <v>331.1795</v>
      </c>
      <c r="G74" s="12">
        <v>1272.22604925</v>
      </c>
    </row>
    <row r="75" ht="19.4" customHeight="1" spans="1:7">
      <c r="A75" s="19" t="s">
        <v>113</v>
      </c>
      <c r="B75" s="10"/>
      <c r="C75" s="10" t="s">
        <v>114</v>
      </c>
      <c r="D75" s="11"/>
      <c r="E75" s="25"/>
      <c r="F75" s="25"/>
      <c r="G75" s="12">
        <v>50000.9069656</v>
      </c>
    </row>
    <row r="76" ht="19.4" customHeight="1" spans="1:7">
      <c r="A76" s="14">
        <v>1</v>
      </c>
      <c r="B76" s="15"/>
      <c r="C76" s="15" t="s">
        <v>115</v>
      </c>
      <c r="D76" s="16"/>
      <c r="E76" s="26"/>
      <c r="F76" s="26"/>
      <c r="G76" s="44">
        <v>50000.9069656</v>
      </c>
    </row>
    <row r="77" ht="16" customHeight="1" spans="1:7">
      <c r="A77" s="18"/>
      <c r="B77" s="3"/>
      <c r="C77" s="2"/>
      <c r="D77" s="2"/>
      <c r="E77" s="2"/>
      <c r="F77" s="2"/>
      <c r="G77" s="2"/>
    </row>
    <row r="78" ht="16" customHeight="1" spans="1:7">
      <c r="A78" s="3"/>
      <c r="B78" s="2"/>
      <c r="C78" s="2"/>
      <c r="D78" s="3"/>
      <c r="E78" s="4"/>
      <c r="F78" s="4"/>
      <c r="G78" s="4"/>
    </row>
    <row r="79" ht="14.4" customHeight="1" spans="1:7">
      <c r="A79" s="1" t="s">
        <v>40</v>
      </c>
      <c r="B79" s="2"/>
      <c r="C79" s="3"/>
      <c r="D79" s="3"/>
      <c r="E79" s="4"/>
      <c r="F79" s="4"/>
      <c r="G79" s="4"/>
    </row>
    <row r="80" ht="31.25" customHeight="1" spans="1:7">
      <c r="A80" s="5" t="s">
        <v>41</v>
      </c>
      <c r="B80" s="3"/>
      <c r="C80" s="2"/>
      <c r="D80" s="2"/>
      <c r="E80" s="2"/>
      <c r="F80" s="2"/>
      <c r="G80" s="2"/>
    </row>
    <row r="81" ht="14.4" customHeight="1" spans="1:7">
      <c r="A81" s="37"/>
      <c r="B81" s="2"/>
      <c r="C81" s="2"/>
      <c r="D81" s="3"/>
      <c r="E81" s="2"/>
      <c r="F81" s="4"/>
      <c r="G81" s="4"/>
    </row>
    <row r="82" ht="14.4" customHeight="1" spans="1:7">
      <c r="A82" s="30" t="s">
        <v>9</v>
      </c>
      <c r="B82" s="3"/>
      <c r="C82" s="2"/>
      <c r="D82" s="2"/>
      <c r="E82" s="2"/>
      <c r="F82" s="31" t="s">
        <v>42</v>
      </c>
      <c r="G82" s="2"/>
    </row>
    <row r="83" ht="23.75" customHeight="1" spans="1:7">
      <c r="A83" s="6" t="s">
        <v>12</v>
      </c>
      <c r="B83" s="7" t="s">
        <v>43</v>
      </c>
      <c r="C83" s="7" t="s">
        <v>34</v>
      </c>
      <c r="D83" s="7" t="s">
        <v>44</v>
      </c>
      <c r="E83" s="7" t="s">
        <v>45</v>
      </c>
      <c r="F83" s="7" t="s">
        <v>46</v>
      </c>
      <c r="G83" s="8" t="s">
        <v>47</v>
      </c>
    </row>
    <row r="84" ht="19.4" customHeight="1" spans="1:7">
      <c r="A84" s="38"/>
      <c r="B84" s="11" t="s">
        <v>16</v>
      </c>
      <c r="C84" s="11" t="s">
        <v>17</v>
      </c>
      <c r="D84" s="11" t="s">
        <v>18</v>
      </c>
      <c r="E84" s="11" t="s">
        <v>48</v>
      </c>
      <c r="F84" s="11" t="s">
        <v>49</v>
      </c>
      <c r="G84" s="28" t="s">
        <v>50</v>
      </c>
    </row>
    <row r="85" ht="19.4" customHeight="1" spans="1:7">
      <c r="A85" s="19"/>
      <c r="B85" s="10"/>
      <c r="C85" s="10" t="s">
        <v>116</v>
      </c>
      <c r="D85" s="11"/>
      <c r="E85" s="25"/>
      <c r="F85" s="25"/>
      <c r="G85" s="12">
        <v>50000.9069656</v>
      </c>
    </row>
    <row r="86" ht="19.4" customHeight="1" spans="1:7">
      <c r="A86" s="19"/>
      <c r="B86" s="10"/>
      <c r="C86" s="10" t="s">
        <v>117</v>
      </c>
      <c r="D86" s="11" t="s">
        <v>51</v>
      </c>
      <c r="E86" s="39">
        <v>5584</v>
      </c>
      <c r="F86" s="32">
        <v>8.819325</v>
      </c>
      <c r="G86" s="12">
        <v>49247.1108</v>
      </c>
    </row>
    <row r="87" ht="19.4" customHeight="1" spans="1:7">
      <c r="A87" s="19"/>
      <c r="B87" s="40">
        <v>90053</v>
      </c>
      <c r="C87" s="10" t="s">
        <v>118</v>
      </c>
      <c r="D87" s="11" t="s">
        <v>67</v>
      </c>
      <c r="E87" s="32">
        <v>55.84</v>
      </c>
      <c r="F87" s="32">
        <v>881.9325</v>
      </c>
      <c r="G87" s="12">
        <v>49247.1108</v>
      </c>
    </row>
    <row r="88" ht="24.75" customHeight="1" spans="1:7">
      <c r="A88" s="19"/>
      <c r="B88" s="10"/>
      <c r="C88" s="10" t="s">
        <v>119</v>
      </c>
      <c r="D88" s="11" t="s">
        <v>120</v>
      </c>
      <c r="E88" s="41">
        <v>0.5584</v>
      </c>
      <c r="F88" s="32">
        <v>1349.9215</v>
      </c>
      <c r="G88" s="12">
        <v>753.7961656</v>
      </c>
    </row>
    <row r="89" ht="19.4" customHeight="1" spans="1:7">
      <c r="A89" s="19"/>
      <c r="B89" s="40">
        <v>90039</v>
      </c>
      <c r="C89" s="10" t="s">
        <v>121</v>
      </c>
      <c r="D89" s="11" t="s">
        <v>120</v>
      </c>
      <c r="E89" s="41">
        <v>0.5584</v>
      </c>
      <c r="F89" s="32">
        <v>1349.9215</v>
      </c>
      <c r="G89" s="12">
        <v>753.7961656</v>
      </c>
    </row>
    <row r="90" ht="19.4" customHeight="1" spans="1:7">
      <c r="A90" s="19" t="s">
        <v>122</v>
      </c>
      <c r="B90" s="10"/>
      <c r="C90" s="10" t="s">
        <v>123</v>
      </c>
      <c r="D90" s="11"/>
      <c r="E90" s="25"/>
      <c r="F90" s="25"/>
      <c r="G90" s="12">
        <v>135159.6610186</v>
      </c>
    </row>
    <row r="91" ht="19.4" customHeight="1" spans="1:7">
      <c r="A91" s="9">
        <v>1</v>
      </c>
      <c r="B91" s="10"/>
      <c r="C91" s="10" t="s">
        <v>124</v>
      </c>
      <c r="D91" s="11" t="s">
        <v>125</v>
      </c>
      <c r="E91" s="39">
        <v>89</v>
      </c>
      <c r="F91" s="32">
        <v>105.505496448876</v>
      </c>
      <c r="G91" s="12">
        <v>9389.98918395</v>
      </c>
    </row>
    <row r="92" ht="19.4" customHeight="1" spans="1:7">
      <c r="A92" s="19"/>
      <c r="B92" s="10"/>
      <c r="C92" s="10" t="s">
        <v>126</v>
      </c>
      <c r="D92" s="11" t="s">
        <v>58</v>
      </c>
      <c r="E92" s="42">
        <v>5.696</v>
      </c>
      <c r="F92" s="32">
        <v>45.0193175035112</v>
      </c>
      <c r="G92" s="12">
        <v>256.4300325</v>
      </c>
    </row>
    <row r="93" ht="19.4" customHeight="1" spans="1:7">
      <c r="A93" s="19"/>
      <c r="B93" s="40">
        <v>20187</v>
      </c>
      <c r="C93" s="10" t="s">
        <v>127</v>
      </c>
      <c r="D93" s="11" t="s">
        <v>60</v>
      </c>
      <c r="E93" s="41">
        <v>0.057</v>
      </c>
      <c r="F93" s="32">
        <v>4498.7725</v>
      </c>
      <c r="G93" s="12">
        <v>256.4300325</v>
      </c>
    </row>
    <row r="94" ht="19.4" customHeight="1" spans="1:7">
      <c r="A94" s="19"/>
      <c r="B94" s="10"/>
      <c r="C94" s="10" t="s">
        <v>128</v>
      </c>
      <c r="D94" s="11" t="s">
        <v>58</v>
      </c>
      <c r="E94" s="42">
        <v>8.544</v>
      </c>
      <c r="F94" s="32">
        <v>19.6153424859551</v>
      </c>
      <c r="G94" s="12">
        <v>167.5934862</v>
      </c>
    </row>
    <row r="95" ht="24.75" customHeight="1" spans="1:7">
      <c r="A95" s="19"/>
      <c r="B95" s="40">
        <v>10018</v>
      </c>
      <c r="C95" s="10" t="s">
        <v>129</v>
      </c>
      <c r="D95" s="11" t="s">
        <v>60</v>
      </c>
      <c r="E95" s="41">
        <v>0.0854</v>
      </c>
      <c r="F95" s="32">
        <v>1962.453</v>
      </c>
      <c r="G95" s="12">
        <v>167.5934862</v>
      </c>
    </row>
    <row r="96" ht="19.4" customHeight="1" spans="1:7">
      <c r="A96" s="19"/>
      <c r="B96" s="10"/>
      <c r="C96" s="10" t="s">
        <v>130</v>
      </c>
      <c r="D96" s="11" t="s">
        <v>51</v>
      </c>
      <c r="E96" s="43">
        <v>240.3</v>
      </c>
      <c r="F96" s="32">
        <v>1.749805</v>
      </c>
      <c r="G96" s="12">
        <v>420.4781415</v>
      </c>
    </row>
    <row r="97" ht="19.4" customHeight="1" spans="1:7">
      <c r="A97" s="19"/>
      <c r="B97" s="40">
        <v>80007</v>
      </c>
      <c r="C97" s="10" t="s">
        <v>130</v>
      </c>
      <c r="D97" s="11" t="s">
        <v>131</v>
      </c>
      <c r="E97" s="41">
        <v>0.2403</v>
      </c>
      <c r="F97" s="32">
        <v>1749.805</v>
      </c>
      <c r="G97" s="12">
        <v>420.4781415</v>
      </c>
    </row>
    <row r="98" ht="19.4" customHeight="1" spans="1:7">
      <c r="A98" s="19"/>
      <c r="B98" s="10"/>
      <c r="C98" s="10" t="s">
        <v>132</v>
      </c>
      <c r="D98" s="11" t="s">
        <v>51</v>
      </c>
      <c r="E98" s="43">
        <v>222.5</v>
      </c>
      <c r="F98" s="32">
        <v>29.0954125</v>
      </c>
      <c r="G98" s="12">
        <v>6473.72928125</v>
      </c>
    </row>
    <row r="99" ht="24.75" customHeight="1" spans="1:7">
      <c r="A99" s="19"/>
      <c r="B99" s="10" t="s">
        <v>133</v>
      </c>
      <c r="C99" s="10" t="s">
        <v>134</v>
      </c>
      <c r="D99" s="11" t="s">
        <v>131</v>
      </c>
      <c r="E99" s="41">
        <v>0.2225</v>
      </c>
      <c r="F99" s="32">
        <v>29095.4125</v>
      </c>
      <c r="G99" s="12">
        <v>6473.72928125</v>
      </c>
    </row>
    <row r="100" ht="19.4" customHeight="1" spans="1:7">
      <c r="A100" s="19"/>
      <c r="B100" s="10"/>
      <c r="C100" s="10" t="s">
        <v>135</v>
      </c>
      <c r="D100" s="11" t="s">
        <v>58</v>
      </c>
      <c r="E100" s="32">
        <v>4.45</v>
      </c>
      <c r="F100" s="32">
        <v>40.01115</v>
      </c>
      <c r="G100" s="12">
        <v>178.0496175</v>
      </c>
    </row>
    <row r="101" ht="19.4" customHeight="1" spans="1:7">
      <c r="A101" s="19"/>
      <c r="B101" s="10" t="s">
        <v>136</v>
      </c>
      <c r="C101" s="10" t="s">
        <v>135</v>
      </c>
      <c r="D101" s="11" t="s">
        <v>64</v>
      </c>
      <c r="E101" s="42">
        <v>0.445</v>
      </c>
      <c r="F101" s="32">
        <v>400.1115</v>
      </c>
      <c r="G101" s="12">
        <v>178.0496175</v>
      </c>
    </row>
    <row r="102" ht="19.4" customHeight="1" spans="1:7">
      <c r="A102" s="19"/>
      <c r="B102" s="10"/>
      <c r="C102" s="10" t="s">
        <v>137</v>
      </c>
      <c r="D102" s="11" t="s">
        <v>51</v>
      </c>
      <c r="E102" s="43">
        <v>222.5</v>
      </c>
      <c r="F102" s="32">
        <v>8.51105</v>
      </c>
      <c r="G102" s="12">
        <v>1893.708625</v>
      </c>
    </row>
    <row r="103" ht="19.4" customHeight="1" spans="1:7">
      <c r="A103" s="19"/>
      <c r="B103" s="10" t="s">
        <v>138</v>
      </c>
      <c r="C103" s="10" t="s">
        <v>137</v>
      </c>
      <c r="D103" s="11" t="s">
        <v>139</v>
      </c>
      <c r="E103" s="32">
        <v>22.25</v>
      </c>
      <c r="F103" s="32">
        <v>85.1105</v>
      </c>
      <c r="G103" s="12">
        <v>1893.708625</v>
      </c>
    </row>
    <row r="104" ht="19.4" customHeight="1" spans="1:7">
      <c r="A104" s="9">
        <v>2</v>
      </c>
      <c r="B104" s="10"/>
      <c r="C104" s="10" t="s">
        <v>140</v>
      </c>
      <c r="D104" s="11" t="s">
        <v>56</v>
      </c>
      <c r="E104" s="39">
        <v>319</v>
      </c>
      <c r="F104" s="32">
        <v>208.769782732759</v>
      </c>
      <c r="G104" s="12">
        <v>66597.56069175</v>
      </c>
    </row>
    <row r="105" ht="19.4" customHeight="1" spans="1:7">
      <c r="A105" s="19"/>
      <c r="B105" s="10"/>
      <c r="C105" s="10" t="s">
        <v>126</v>
      </c>
      <c r="D105" s="11" t="s">
        <v>58</v>
      </c>
      <c r="E105" s="32">
        <v>130.79</v>
      </c>
      <c r="F105" s="32">
        <v>44.987725</v>
      </c>
      <c r="G105" s="12">
        <v>5883.94455275</v>
      </c>
    </row>
    <row r="106" ht="19.4" customHeight="1" spans="1:7">
      <c r="A106" s="19"/>
      <c r="B106" s="40">
        <v>20187</v>
      </c>
      <c r="C106" s="10" t="s">
        <v>127</v>
      </c>
      <c r="D106" s="11" t="s">
        <v>60</v>
      </c>
      <c r="E106" s="41">
        <v>1.3079</v>
      </c>
      <c r="F106" s="32">
        <v>4498.7725</v>
      </c>
      <c r="G106" s="12">
        <v>5883.94455275</v>
      </c>
    </row>
    <row r="107" ht="19.4" customHeight="1" spans="1:7">
      <c r="A107" s="19"/>
      <c r="B107" s="10"/>
      <c r="C107" s="10" t="s">
        <v>141</v>
      </c>
      <c r="D107" s="11" t="s">
        <v>58</v>
      </c>
      <c r="E107" s="32">
        <v>86.13</v>
      </c>
      <c r="F107" s="32">
        <v>19.62453</v>
      </c>
      <c r="G107" s="12">
        <v>1690.2607689</v>
      </c>
    </row>
    <row r="108" ht="24.75" customHeight="1" spans="1:7">
      <c r="A108" s="19"/>
      <c r="B108" s="40">
        <v>10018</v>
      </c>
      <c r="C108" s="10" t="s">
        <v>129</v>
      </c>
      <c r="D108" s="11" t="s">
        <v>60</v>
      </c>
      <c r="E108" s="41">
        <v>0.8613</v>
      </c>
      <c r="F108" s="32">
        <v>1962.453</v>
      </c>
      <c r="G108" s="12">
        <v>1690.2607689</v>
      </c>
    </row>
    <row r="109" ht="19.4" customHeight="1" spans="1:7">
      <c r="A109" s="19"/>
      <c r="B109" s="10"/>
      <c r="C109" s="10" t="s">
        <v>142</v>
      </c>
      <c r="D109" s="11" t="s">
        <v>58</v>
      </c>
      <c r="E109" s="43">
        <v>31.9</v>
      </c>
      <c r="F109" s="32">
        <v>668.70272</v>
      </c>
      <c r="G109" s="12">
        <v>21331.616768</v>
      </c>
    </row>
    <row r="110" ht="19.4" customHeight="1" spans="1:7">
      <c r="A110" s="19"/>
      <c r="B110" s="10"/>
      <c r="C110" s="10" t="s">
        <v>143</v>
      </c>
      <c r="D110" s="11" t="s">
        <v>60</v>
      </c>
      <c r="E110" s="42">
        <v>0.319</v>
      </c>
      <c r="F110" s="32">
        <v>66870.272</v>
      </c>
      <c r="G110" s="12">
        <v>21331.616768</v>
      </c>
    </row>
    <row r="111" ht="19.4" customHeight="1" spans="1:7">
      <c r="A111" s="19"/>
      <c r="B111" s="10"/>
      <c r="C111" s="10" t="s">
        <v>144</v>
      </c>
      <c r="D111" s="11" t="s">
        <v>51</v>
      </c>
      <c r="E111" s="42">
        <v>5.104</v>
      </c>
      <c r="F111" s="32">
        <v>64.4510301724138</v>
      </c>
      <c r="G111" s="12">
        <v>328.958058</v>
      </c>
    </row>
    <row r="112" ht="19.4" customHeight="1" spans="1:7">
      <c r="A112" s="19"/>
      <c r="B112" s="40">
        <v>40251</v>
      </c>
      <c r="C112" s="10" t="s">
        <v>144</v>
      </c>
      <c r="D112" s="11" t="s">
        <v>67</v>
      </c>
      <c r="E112" s="41">
        <v>0.051</v>
      </c>
      <c r="F112" s="32">
        <v>6450.158</v>
      </c>
      <c r="G112" s="12">
        <v>328.958058</v>
      </c>
    </row>
    <row r="113" ht="19.4" customHeight="1" spans="1:7">
      <c r="A113" s="19"/>
      <c r="B113" s="10"/>
      <c r="C113" s="10" t="s">
        <v>145</v>
      </c>
      <c r="D113" s="11" t="s">
        <v>58</v>
      </c>
      <c r="E113" s="32">
        <v>76.56</v>
      </c>
      <c r="F113" s="32">
        <v>354.5134</v>
      </c>
      <c r="G113" s="12">
        <v>27141.545904</v>
      </c>
    </row>
    <row r="114" ht="19.4" customHeight="1" spans="1:7">
      <c r="A114" s="19"/>
      <c r="B114" s="40">
        <v>30035</v>
      </c>
      <c r="C114" s="10" t="s">
        <v>145</v>
      </c>
      <c r="D114" s="11" t="s">
        <v>60</v>
      </c>
      <c r="E114" s="41">
        <v>0.7656</v>
      </c>
      <c r="F114" s="32">
        <v>35451.34</v>
      </c>
      <c r="G114" s="12">
        <v>27141.545904</v>
      </c>
    </row>
    <row r="115" ht="19.4" customHeight="1" spans="1:7">
      <c r="A115" s="19"/>
      <c r="B115" s="10"/>
      <c r="C115" s="10" t="s">
        <v>146</v>
      </c>
      <c r="D115" s="11" t="s">
        <v>58</v>
      </c>
      <c r="E115" s="32">
        <v>9.57</v>
      </c>
      <c r="F115" s="32">
        <v>689.84364</v>
      </c>
      <c r="G115" s="12">
        <v>6601.8036348</v>
      </c>
    </row>
    <row r="116" ht="19.4" customHeight="1" spans="1:7">
      <c r="A116" s="21"/>
      <c r="B116" s="15"/>
      <c r="C116" s="15" t="s">
        <v>147</v>
      </c>
      <c r="D116" s="16" t="s">
        <v>60</v>
      </c>
      <c r="E116" s="45">
        <v>0.0957</v>
      </c>
      <c r="F116" s="35">
        <v>68984.364</v>
      </c>
      <c r="G116" s="44">
        <v>6601.8036348</v>
      </c>
    </row>
    <row r="117" ht="13.15" customHeight="1" spans="1:7">
      <c r="A117" s="18"/>
      <c r="B117" s="3"/>
      <c r="C117" s="2"/>
      <c r="D117" s="2"/>
      <c r="E117" s="2"/>
      <c r="F117" s="2"/>
      <c r="G117" s="2"/>
    </row>
    <row r="118" ht="13.15" customHeight="1" spans="1:7">
      <c r="A118" s="3"/>
      <c r="B118" s="2"/>
      <c r="C118" s="2"/>
      <c r="D118" s="3"/>
      <c r="E118" s="4"/>
      <c r="F118" s="4"/>
      <c r="G118" s="4"/>
    </row>
    <row r="119" ht="14.4" customHeight="1" spans="1:7">
      <c r="A119" s="1" t="s">
        <v>40</v>
      </c>
      <c r="B119" s="2"/>
      <c r="C119" s="3"/>
      <c r="D119" s="3"/>
      <c r="E119" s="4"/>
      <c r="F119" s="4"/>
      <c r="G119" s="4"/>
    </row>
    <row r="120" ht="31.25" customHeight="1" spans="1:7">
      <c r="A120" s="5" t="s">
        <v>41</v>
      </c>
      <c r="B120" s="3"/>
      <c r="C120" s="2"/>
      <c r="D120" s="2"/>
      <c r="E120" s="2"/>
      <c r="F120" s="2"/>
      <c r="G120" s="2"/>
    </row>
    <row r="121" ht="14.4" customHeight="1" spans="1:7">
      <c r="A121" s="37"/>
      <c r="B121" s="2"/>
      <c r="C121" s="2"/>
      <c r="D121" s="3"/>
      <c r="E121" s="2"/>
      <c r="F121" s="4"/>
      <c r="G121" s="4"/>
    </row>
    <row r="122" ht="14.4" customHeight="1" spans="1:7">
      <c r="A122" s="30" t="s">
        <v>9</v>
      </c>
      <c r="B122" s="3"/>
      <c r="C122" s="2"/>
      <c r="D122" s="2"/>
      <c r="E122" s="2"/>
      <c r="F122" s="31" t="s">
        <v>42</v>
      </c>
      <c r="G122" s="2"/>
    </row>
    <row r="123" ht="23.75" customHeight="1" spans="1:7">
      <c r="A123" s="6" t="s">
        <v>12</v>
      </c>
      <c r="B123" s="7" t="s">
        <v>43</v>
      </c>
      <c r="C123" s="7" t="s">
        <v>34</v>
      </c>
      <c r="D123" s="7" t="s">
        <v>44</v>
      </c>
      <c r="E123" s="7" t="s">
        <v>45</v>
      </c>
      <c r="F123" s="7" t="s">
        <v>46</v>
      </c>
      <c r="G123" s="8" t="s">
        <v>47</v>
      </c>
    </row>
    <row r="124" ht="19.4" customHeight="1" spans="1:7">
      <c r="A124" s="38"/>
      <c r="B124" s="11" t="s">
        <v>16</v>
      </c>
      <c r="C124" s="11" t="s">
        <v>17</v>
      </c>
      <c r="D124" s="11" t="s">
        <v>18</v>
      </c>
      <c r="E124" s="11" t="s">
        <v>48</v>
      </c>
      <c r="F124" s="11" t="s">
        <v>49</v>
      </c>
      <c r="G124" s="28" t="s">
        <v>50</v>
      </c>
    </row>
    <row r="125" ht="19.4" customHeight="1" spans="1:7">
      <c r="A125" s="19"/>
      <c r="B125" s="10"/>
      <c r="C125" s="10" t="s">
        <v>61</v>
      </c>
      <c r="D125" s="11" t="s">
        <v>58</v>
      </c>
      <c r="E125" s="32">
        <v>57.42</v>
      </c>
      <c r="F125" s="32">
        <v>35.919215</v>
      </c>
      <c r="G125" s="12">
        <v>2062.4813253</v>
      </c>
    </row>
    <row r="126" ht="19.4" customHeight="1" spans="1:7">
      <c r="A126" s="19"/>
      <c r="B126" s="40">
        <v>10373</v>
      </c>
      <c r="C126" s="10" t="s">
        <v>61</v>
      </c>
      <c r="D126" s="11" t="s">
        <v>60</v>
      </c>
      <c r="E126" s="41">
        <v>0.5742</v>
      </c>
      <c r="F126" s="32">
        <v>3591.9215</v>
      </c>
      <c r="G126" s="12">
        <v>2062.4813253</v>
      </c>
    </row>
    <row r="127" ht="19.4" customHeight="1" spans="1:7">
      <c r="A127" s="19"/>
      <c r="B127" s="10"/>
      <c r="C127" s="10" t="s">
        <v>148</v>
      </c>
      <c r="D127" s="11" t="s">
        <v>56</v>
      </c>
      <c r="E127" s="43">
        <v>127.6</v>
      </c>
      <c r="F127" s="32">
        <v>12.2018</v>
      </c>
      <c r="G127" s="12">
        <v>1556.94968</v>
      </c>
    </row>
    <row r="128" ht="19.4" customHeight="1" spans="1:7">
      <c r="A128" s="19"/>
      <c r="B128" s="40">
        <v>40253</v>
      </c>
      <c r="C128" s="10" t="s">
        <v>148</v>
      </c>
      <c r="D128" s="11" t="s">
        <v>92</v>
      </c>
      <c r="E128" s="42">
        <v>1.276</v>
      </c>
      <c r="F128" s="32">
        <v>1220.18</v>
      </c>
      <c r="G128" s="12">
        <v>1556.94968</v>
      </c>
    </row>
    <row r="129" ht="24.75" customHeight="1" spans="1:7">
      <c r="A129" s="9">
        <v>3</v>
      </c>
      <c r="B129" s="10"/>
      <c r="C129" s="10" t="s">
        <v>149</v>
      </c>
      <c r="D129" s="11" t="s">
        <v>73</v>
      </c>
      <c r="E129" s="39">
        <v>1</v>
      </c>
      <c r="F129" s="32">
        <v>1113.1944637</v>
      </c>
      <c r="G129" s="12">
        <v>1113.1944637</v>
      </c>
    </row>
    <row r="130" ht="19.4" customHeight="1" spans="1:7">
      <c r="A130" s="19"/>
      <c r="B130" s="10"/>
      <c r="C130" s="10" t="s">
        <v>148</v>
      </c>
      <c r="D130" s="11" t="s">
        <v>58</v>
      </c>
      <c r="E130" s="32">
        <v>3.36</v>
      </c>
      <c r="F130" s="32">
        <v>75.7055</v>
      </c>
      <c r="G130" s="12">
        <v>254.37048</v>
      </c>
    </row>
    <row r="131" ht="19.4" customHeight="1" spans="1:7">
      <c r="A131" s="19"/>
      <c r="B131" s="40">
        <v>20178</v>
      </c>
      <c r="C131" s="10" t="s">
        <v>150</v>
      </c>
      <c r="D131" s="11" t="s">
        <v>60</v>
      </c>
      <c r="E131" s="41">
        <v>0.0336</v>
      </c>
      <c r="F131" s="32">
        <v>7570.55</v>
      </c>
      <c r="G131" s="12">
        <v>254.37048</v>
      </c>
    </row>
    <row r="132" ht="19.4" customHeight="1" spans="1:7">
      <c r="A132" s="19"/>
      <c r="B132" s="10"/>
      <c r="C132" s="10" t="s">
        <v>151</v>
      </c>
      <c r="D132" s="11" t="s">
        <v>58</v>
      </c>
      <c r="E132" s="43">
        <v>0.3</v>
      </c>
      <c r="F132" s="32">
        <v>723.06913</v>
      </c>
      <c r="G132" s="12">
        <v>216.920739</v>
      </c>
    </row>
    <row r="133" ht="19.4" customHeight="1" spans="1:7">
      <c r="A133" s="19"/>
      <c r="B133" s="10"/>
      <c r="C133" s="10" t="s">
        <v>152</v>
      </c>
      <c r="D133" s="11" t="s">
        <v>60</v>
      </c>
      <c r="E133" s="42">
        <v>0.003</v>
      </c>
      <c r="F133" s="32">
        <v>72306.913</v>
      </c>
      <c r="G133" s="12">
        <v>216.920739</v>
      </c>
    </row>
    <row r="134" ht="19.4" customHeight="1" spans="1:7">
      <c r="A134" s="19"/>
      <c r="B134" s="10"/>
      <c r="C134" s="10" t="s">
        <v>145</v>
      </c>
      <c r="D134" s="11" t="s">
        <v>58</v>
      </c>
      <c r="E134" s="32">
        <v>1.34</v>
      </c>
      <c r="F134" s="32">
        <v>354.5134</v>
      </c>
      <c r="G134" s="12">
        <v>475.047956</v>
      </c>
    </row>
    <row r="135" ht="19.4" customHeight="1" spans="1:7">
      <c r="A135" s="19"/>
      <c r="B135" s="40">
        <v>30035</v>
      </c>
      <c r="C135" s="10" t="s">
        <v>145</v>
      </c>
      <c r="D135" s="11" t="s">
        <v>60</v>
      </c>
      <c r="E135" s="41">
        <v>0.0134</v>
      </c>
      <c r="F135" s="32">
        <v>35451.34</v>
      </c>
      <c r="G135" s="12">
        <v>475.047956</v>
      </c>
    </row>
    <row r="136" ht="19.4" customHeight="1" spans="1:7">
      <c r="A136" s="19"/>
      <c r="B136" s="10"/>
      <c r="C136" s="10" t="s">
        <v>61</v>
      </c>
      <c r="D136" s="11" t="s">
        <v>58</v>
      </c>
      <c r="E136" s="32">
        <v>1.08</v>
      </c>
      <c r="F136" s="32">
        <v>35.919215</v>
      </c>
      <c r="G136" s="12">
        <v>38.7927522</v>
      </c>
    </row>
    <row r="137" ht="19.4" customHeight="1" spans="1:7">
      <c r="A137" s="19"/>
      <c r="B137" s="40">
        <v>10373</v>
      </c>
      <c r="C137" s="10" t="s">
        <v>61</v>
      </c>
      <c r="D137" s="11" t="s">
        <v>60</v>
      </c>
      <c r="E137" s="41">
        <v>0.0108</v>
      </c>
      <c r="F137" s="32">
        <v>3591.9215</v>
      </c>
      <c r="G137" s="12">
        <v>38.7927522</v>
      </c>
    </row>
    <row r="138" ht="19.4" customHeight="1" spans="1:7">
      <c r="A138" s="19"/>
      <c r="B138" s="10"/>
      <c r="C138" s="10" t="s">
        <v>153</v>
      </c>
      <c r="D138" s="11" t="s">
        <v>51</v>
      </c>
      <c r="E138" s="39">
        <v>3</v>
      </c>
      <c r="F138" s="32">
        <v>5.45756</v>
      </c>
      <c r="G138" s="12">
        <v>16.37268</v>
      </c>
    </row>
    <row r="139" ht="19.4" customHeight="1" spans="1:7">
      <c r="A139" s="19"/>
      <c r="B139" s="40">
        <v>10371</v>
      </c>
      <c r="C139" s="10" t="s">
        <v>153</v>
      </c>
      <c r="D139" s="11" t="s">
        <v>67</v>
      </c>
      <c r="E139" s="32">
        <v>0.03</v>
      </c>
      <c r="F139" s="32">
        <v>545.756</v>
      </c>
      <c r="G139" s="12">
        <v>16.37268</v>
      </c>
    </row>
    <row r="140" ht="19.4" customHeight="1" spans="1:7">
      <c r="A140" s="19"/>
      <c r="B140" s="10"/>
      <c r="C140" s="10" t="s">
        <v>154</v>
      </c>
      <c r="D140" s="11" t="s">
        <v>51</v>
      </c>
      <c r="E140" s="43">
        <v>1.5</v>
      </c>
      <c r="F140" s="32">
        <v>18.949175</v>
      </c>
      <c r="G140" s="12">
        <v>28.4237625</v>
      </c>
    </row>
    <row r="141" ht="19.4" customHeight="1" spans="1:7">
      <c r="A141" s="19"/>
      <c r="B141" s="40">
        <v>30081</v>
      </c>
      <c r="C141" s="10" t="s">
        <v>154</v>
      </c>
      <c r="D141" s="11" t="s">
        <v>67</v>
      </c>
      <c r="E141" s="42">
        <v>0.015</v>
      </c>
      <c r="F141" s="32">
        <v>1894.9175</v>
      </c>
      <c r="G141" s="12">
        <v>28.4237625</v>
      </c>
    </row>
    <row r="142" ht="19.4" customHeight="1" spans="1:7">
      <c r="A142" s="19"/>
      <c r="B142" s="10"/>
      <c r="C142" s="10" t="s">
        <v>155</v>
      </c>
      <c r="D142" s="11" t="s">
        <v>51</v>
      </c>
      <c r="E142" s="43">
        <v>3.8</v>
      </c>
      <c r="F142" s="32">
        <v>21.91213</v>
      </c>
      <c r="G142" s="12">
        <v>83.266094</v>
      </c>
    </row>
    <row r="143" ht="19.4" customHeight="1" spans="1:7">
      <c r="A143" s="19"/>
      <c r="B143" s="40">
        <v>30082</v>
      </c>
      <c r="C143" s="10" t="s">
        <v>156</v>
      </c>
      <c r="D143" s="11" t="s">
        <v>67</v>
      </c>
      <c r="E143" s="42">
        <v>0.038</v>
      </c>
      <c r="F143" s="32">
        <v>2191.213</v>
      </c>
      <c r="G143" s="12">
        <v>83.266094</v>
      </c>
    </row>
    <row r="144" ht="19.4" customHeight="1" spans="1:7">
      <c r="A144" s="9">
        <v>4</v>
      </c>
      <c r="B144" s="10"/>
      <c r="C144" s="10" t="s">
        <v>157</v>
      </c>
      <c r="D144" s="11" t="s">
        <v>56</v>
      </c>
      <c r="E144" s="39">
        <v>160</v>
      </c>
      <c r="F144" s="32">
        <v>362.868229245</v>
      </c>
      <c r="G144" s="12">
        <v>58058.9166792</v>
      </c>
    </row>
    <row r="145" ht="19.4" customHeight="1" spans="1:7">
      <c r="A145" s="19"/>
      <c r="B145" s="10"/>
      <c r="C145" s="10" t="s">
        <v>158</v>
      </c>
      <c r="D145" s="11" t="s">
        <v>58</v>
      </c>
      <c r="E145" s="43">
        <v>32</v>
      </c>
      <c r="F145" s="32">
        <v>513.62415</v>
      </c>
      <c r="G145" s="12">
        <v>16435.9728</v>
      </c>
    </row>
    <row r="146" ht="24.75" customHeight="1" spans="1:7">
      <c r="A146" s="19"/>
      <c r="B146" s="40">
        <v>20001</v>
      </c>
      <c r="C146" s="10" t="s">
        <v>59</v>
      </c>
      <c r="D146" s="11" t="s">
        <v>60</v>
      </c>
      <c r="E146" s="43">
        <v>1.6</v>
      </c>
      <c r="F146" s="32">
        <v>10272.483</v>
      </c>
      <c r="G146" s="12">
        <v>16435.9728</v>
      </c>
    </row>
    <row r="147" ht="19.4" customHeight="1" spans="1:7">
      <c r="A147" s="19"/>
      <c r="B147" s="10"/>
      <c r="C147" s="10" t="s">
        <v>159</v>
      </c>
      <c r="D147" s="11" t="s">
        <v>51</v>
      </c>
      <c r="E147" s="32">
        <v>14.4</v>
      </c>
      <c r="F147" s="32">
        <v>36.2063905</v>
      </c>
      <c r="G147" s="12">
        <v>521.3720232</v>
      </c>
    </row>
    <row r="148" ht="19.4" customHeight="1" spans="1:7">
      <c r="A148" s="19"/>
      <c r="B148" s="40">
        <v>80018</v>
      </c>
      <c r="C148" s="10" t="s">
        <v>160</v>
      </c>
      <c r="D148" s="11" t="s">
        <v>131</v>
      </c>
      <c r="E148" s="41">
        <v>0.0144</v>
      </c>
      <c r="F148" s="32">
        <v>36206.3905</v>
      </c>
      <c r="G148" s="12">
        <v>521.3720232</v>
      </c>
    </row>
    <row r="149" ht="19.4" customHeight="1" spans="1:7">
      <c r="A149" s="19"/>
      <c r="B149" s="10"/>
      <c r="C149" s="10" t="s">
        <v>161</v>
      </c>
      <c r="D149" s="11" t="s">
        <v>58</v>
      </c>
      <c r="E149" s="32">
        <v>28.8</v>
      </c>
      <c r="F149" s="32">
        <v>621.10715</v>
      </c>
      <c r="G149" s="12">
        <v>17887.88592</v>
      </c>
    </row>
    <row r="150" ht="19.4" customHeight="1" spans="1:7">
      <c r="A150" s="19"/>
      <c r="B150" s="10"/>
      <c r="C150" s="10" t="s">
        <v>162</v>
      </c>
      <c r="D150" s="11" t="s">
        <v>64</v>
      </c>
      <c r="E150" s="32">
        <v>2.88</v>
      </c>
      <c r="F150" s="32">
        <v>6211.0715</v>
      </c>
      <c r="G150" s="12">
        <v>17887.88592</v>
      </c>
    </row>
    <row r="151" ht="19.4" customHeight="1" spans="1:7">
      <c r="A151" s="19"/>
      <c r="B151" s="10"/>
      <c r="C151" s="10" t="s">
        <v>153</v>
      </c>
      <c r="D151" s="11" t="s">
        <v>51</v>
      </c>
      <c r="E151" s="43">
        <v>144</v>
      </c>
      <c r="F151" s="32">
        <v>5.45756</v>
      </c>
      <c r="G151" s="12">
        <v>785.88864</v>
      </c>
    </row>
    <row r="152" ht="19.4" customHeight="1" spans="1:7">
      <c r="A152" s="19"/>
      <c r="B152" s="40">
        <v>10371</v>
      </c>
      <c r="C152" s="10" t="s">
        <v>153</v>
      </c>
      <c r="D152" s="11" t="s">
        <v>67</v>
      </c>
      <c r="E152" s="32">
        <v>1.44</v>
      </c>
      <c r="F152" s="32">
        <v>545.756</v>
      </c>
      <c r="G152" s="12">
        <v>785.88864</v>
      </c>
    </row>
    <row r="153" ht="19.4" customHeight="1" spans="1:7">
      <c r="A153" s="19"/>
      <c r="B153" s="10"/>
      <c r="C153" s="10" t="s">
        <v>145</v>
      </c>
      <c r="D153" s="11" t="s">
        <v>58</v>
      </c>
      <c r="E153" s="32">
        <v>51.2</v>
      </c>
      <c r="F153" s="32">
        <v>354.5134</v>
      </c>
      <c r="G153" s="12">
        <v>18151.08608</v>
      </c>
    </row>
    <row r="154" ht="19.4" customHeight="1" spans="1:7">
      <c r="A154" s="19"/>
      <c r="B154" s="40">
        <v>30035</v>
      </c>
      <c r="C154" s="10" t="s">
        <v>145</v>
      </c>
      <c r="D154" s="11" t="s">
        <v>60</v>
      </c>
      <c r="E154" s="42">
        <v>0.512</v>
      </c>
      <c r="F154" s="32">
        <v>35451.34</v>
      </c>
      <c r="G154" s="12">
        <v>18151.08608</v>
      </c>
    </row>
    <row r="155" ht="19.4" customHeight="1" spans="1:7">
      <c r="A155" s="19"/>
      <c r="B155" s="10"/>
      <c r="C155" s="10" t="s">
        <v>163</v>
      </c>
      <c r="D155" s="11" t="s">
        <v>58</v>
      </c>
      <c r="E155" s="43">
        <v>64</v>
      </c>
      <c r="F155" s="32">
        <v>50.74919</v>
      </c>
      <c r="G155" s="12">
        <v>3247.94816</v>
      </c>
    </row>
    <row r="156" ht="19.4" customHeight="1" spans="1:7">
      <c r="A156" s="21"/>
      <c r="B156" s="34">
        <v>10379</v>
      </c>
      <c r="C156" s="15" t="s">
        <v>163</v>
      </c>
      <c r="D156" s="16" t="s">
        <v>60</v>
      </c>
      <c r="E156" s="35">
        <v>0.64</v>
      </c>
      <c r="F156" s="35">
        <v>5074.919</v>
      </c>
      <c r="G156" s="44">
        <v>3247.94816</v>
      </c>
    </row>
    <row r="157" ht="18.55" customHeight="1" spans="1:7">
      <c r="A157" s="18"/>
      <c r="B157" s="3"/>
      <c r="C157" s="2"/>
      <c r="D157" s="2"/>
      <c r="E157" s="2"/>
      <c r="F157" s="2"/>
      <c r="G157" s="2"/>
    </row>
    <row r="158" ht="18.55" customHeight="1" spans="1:7">
      <c r="A158" s="3"/>
      <c r="B158" s="2"/>
      <c r="C158" s="2"/>
      <c r="D158" s="3"/>
      <c r="E158" s="4"/>
      <c r="F158" s="4"/>
      <c r="G158" s="4"/>
    </row>
    <row r="159" ht="14.4" customHeight="1" spans="1:7">
      <c r="A159" s="1" t="s">
        <v>40</v>
      </c>
      <c r="B159" s="2"/>
      <c r="C159" s="3"/>
      <c r="D159" s="3"/>
      <c r="E159" s="4"/>
      <c r="F159" s="4"/>
      <c r="G159" s="4"/>
    </row>
    <row r="160" ht="31.25" customHeight="1" spans="1:7">
      <c r="A160" s="5" t="s">
        <v>41</v>
      </c>
      <c r="B160" s="3"/>
      <c r="C160" s="2"/>
      <c r="D160" s="2"/>
      <c r="E160" s="2"/>
      <c r="F160" s="2"/>
      <c r="G160" s="2"/>
    </row>
    <row r="161" ht="14.4" customHeight="1" spans="1:7">
      <c r="A161" s="37"/>
      <c r="B161" s="2"/>
      <c r="C161" s="2"/>
      <c r="D161" s="3"/>
      <c r="E161" s="2"/>
      <c r="F161" s="4"/>
      <c r="G161" s="4"/>
    </row>
    <row r="162" ht="14.4" customHeight="1" spans="1:7">
      <c r="A162" s="30" t="s">
        <v>9</v>
      </c>
      <c r="B162" s="3"/>
      <c r="C162" s="2"/>
      <c r="D162" s="2"/>
      <c r="E162" s="2"/>
      <c r="F162" s="31" t="s">
        <v>42</v>
      </c>
      <c r="G162" s="2"/>
    </row>
    <row r="163" ht="23.75" customHeight="1" spans="1:7">
      <c r="A163" s="6" t="s">
        <v>12</v>
      </c>
      <c r="B163" s="7" t="s">
        <v>43</v>
      </c>
      <c r="C163" s="7" t="s">
        <v>34</v>
      </c>
      <c r="D163" s="7" t="s">
        <v>44</v>
      </c>
      <c r="E163" s="7" t="s">
        <v>45</v>
      </c>
      <c r="F163" s="7" t="s">
        <v>46</v>
      </c>
      <c r="G163" s="8" t="s">
        <v>47</v>
      </c>
    </row>
    <row r="164" ht="19.4" customHeight="1" spans="1:7">
      <c r="A164" s="38"/>
      <c r="B164" s="11" t="s">
        <v>16</v>
      </c>
      <c r="C164" s="11" t="s">
        <v>17</v>
      </c>
      <c r="D164" s="11" t="s">
        <v>18</v>
      </c>
      <c r="E164" s="11" t="s">
        <v>48</v>
      </c>
      <c r="F164" s="11" t="s">
        <v>49</v>
      </c>
      <c r="G164" s="28" t="s">
        <v>50</v>
      </c>
    </row>
    <row r="165" ht="24.75" customHeight="1" spans="1:7">
      <c r="A165" s="19"/>
      <c r="B165" s="10"/>
      <c r="C165" s="10" t="s">
        <v>164</v>
      </c>
      <c r="D165" s="11" t="s">
        <v>165</v>
      </c>
      <c r="E165" s="43">
        <v>80</v>
      </c>
      <c r="F165" s="32">
        <v>12.49953</v>
      </c>
      <c r="G165" s="12">
        <v>999.9624</v>
      </c>
    </row>
    <row r="166" ht="24.75" customHeight="1" spans="1:7">
      <c r="A166" s="19"/>
      <c r="B166" s="40">
        <v>90015</v>
      </c>
      <c r="C166" s="10" t="s">
        <v>164</v>
      </c>
      <c r="D166" s="11" t="s">
        <v>166</v>
      </c>
      <c r="E166" s="43">
        <v>0.8</v>
      </c>
      <c r="F166" s="32">
        <v>1249.953</v>
      </c>
      <c r="G166" s="12">
        <v>999.9624</v>
      </c>
    </row>
    <row r="167" ht="19.4" customHeight="1" spans="1:7">
      <c r="A167" s="19"/>
      <c r="B167" s="10"/>
      <c r="C167" s="10" t="s">
        <v>167</v>
      </c>
      <c r="D167" s="11" t="s">
        <v>120</v>
      </c>
      <c r="E167" s="42">
        <v>0.016</v>
      </c>
      <c r="F167" s="32">
        <v>1800.041</v>
      </c>
      <c r="G167" s="12">
        <v>28.800656</v>
      </c>
    </row>
    <row r="168" ht="19.4" customHeight="1" spans="1:7">
      <c r="A168" s="19"/>
      <c r="B168" s="40">
        <v>90040</v>
      </c>
      <c r="C168" s="10" t="s">
        <v>168</v>
      </c>
      <c r="D168" s="11" t="s">
        <v>120</v>
      </c>
      <c r="E168" s="42">
        <v>0.016</v>
      </c>
      <c r="F168" s="32">
        <v>1800.041</v>
      </c>
      <c r="G168" s="12">
        <v>28.800656</v>
      </c>
    </row>
    <row r="169" ht="19.4" customHeight="1" spans="1:7">
      <c r="A169" s="19" t="s">
        <v>169</v>
      </c>
      <c r="B169" s="10"/>
      <c r="C169" s="10" t="s">
        <v>170</v>
      </c>
      <c r="D169" s="11"/>
      <c r="E169" s="25"/>
      <c r="F169" s="25"/>
      <c r="G169" s="12">
        <v>8135.6</v>
      </c>
    </row>
    <row r="170" ht="19.4" customHeight="1" spans="1:7">
      <c r="A170" s="9">
        <v>1</v>
      </c>
      <c r="B170" s="10"/>
      <c r="C170" s="10" t="s">
        <v>171</v>
      </c>
      <c r="D170" s="11" t="s">
        <v>172</v>
      </c>
      <c r="E170" s="39">
        <v>2</v>
      </c>
      <c r="F170" s="32">
        <v>406780.24</v>
      </c>
      <c r="G170" s="12">
        <v>8135.6</v>
      </c>
    </row>
    <row r="171" ht="19.4" customHeight="1" spans="1:7">
      <c r="A171" s="19"/>
      <c r="B171" s="10"/>
      <c r="C171" s="10"/>
      <c r="D171" s="11"/>
      <c r="E171" s="25"/>
      <c r="F171" s="25"/>
      <c r="G171" s="20"/>
    </row>
    <row r="172" ht="19.4" customHeight="1" spans="1:7">
      <c r="A172" s="19"/>
      <c r="B172" s="10"/>
      <c r="C172" s="10"/>
      <c r="D172" s="11"/>
      <c r="E172" s="25"/>
      <c r="F172" s="25"/>
      <c r="G172" s="20"/>
    </row>
    <row r="173" ht="19.4" customHeight="1" spans="1:7">
      <c r="A173" s="19"/>
      <c r="B173" s="10"/>
      <c r="C173" s="10"/>
      <c r="D173" s="11"/>
      <c r="E173" s="25"/>
      <c r="F173" s="25"/>
      <c r="G173" s="20"/>
    </row>
    <row r="174" ht="19.4" customHeight="1" spans="1:7">
      <c r="A174" s="19"/>
      <c r="B174" s="10"/>
      <c r="C174" s="10"/>
      <c r="D174" s="11"/>
      <c r="E174" s="25"/>
      <c r="F174" s="25"/>
      <c r="G174" s="20"/>
    </row>
    <row r="175" ht="19.4" customHeight="1" spans="1:7">
      <c r="A175" s="19"/>
      <c r="B175" s="10"/>
      <c r="C175" s="10"/>
      <c r="D175" s="11"/>
      <c r="E175" s="25"/>
      <c r="F175" s="25"/>
      <c r="G175" s="20"/>
    </row>
    <row r="176" ht="19.4" customHeight="1" spans="1:7">
      <c r="A176" s="19"/>
      <c r="B176" s="10"/>
      <c r="C176" s="10"/>
      <c r="D176" s="11"/>
      <c r="E176" s="25"/>
      <c r="F176" s="25"/>
      <c r="G176" s="20"/>
    </row>
    <row r="177" ht="19.4" customHeight="1" spans="1:7">
      <c r="A177" s="19"/>
      <c r="B177" s="10"/>
      <c r="C177" s="10"/>
      <c r="D177" s="11"/>
      <c r="E177" s="25"/>
      <c r="F177" s="25"/>
      <c r="G177" s="20"/>
    </row>
    <row r="178" ht="19.4" customHeight="1" spans="1:7">
      <c r="A178" s="19"/>
      <c r="B178" s="10"/>
      <c r="C178" s="10"/>
      <c r="D178" s="11"/>
      <c r="E178" s="25"/>
      <c r="F178" s="25"/>
      <c r="G178" s="20"/>
    </row>
    <row r="179" ht="19.4" customHeight="1" spans="1:7">
      <c r="A179" s="19"/>
      <c r="B179" s="10"/>
      <c r="C179" s="10"/>
      <c r="D179" s="11"/>
      <c r="E179" s="25"/>
      <c r="F179" s="25"/>
      <c r="G179" s="20"/>
    </row>
    <row r="180" ht="19.4" customHeight="1" spans="1:7">
      <c r="A180" s="19"/>
      <c r="B180" s="10"/>
      <c r="C180" s="10"/>
      <c r="D180" s="11"/>
      <c r="E180" s="25"/>
      <c r="F180" s="25"/>
      <c r="G180" s="20"/>
    </row>
    <row r="181" ht="19.4" customHeight="1" spans="1:7">
      <c r="A181" s="19"/>
      <c r="B181" s="10"/>
      <c r="C181" s="10"/>
      <c r="D181" s="11"/>
      <c r="E181" s="25"/>
      <c r="F181" s="25"/>
      <c r="G181" s="20"/>
    </row>
    <row r="182" ht="19.4" customHeight="1" spans="1:7">
      <c r="A182" s="19"/>
      <c r="B182" s="10"/>
      <c r="C182" s="10"/>
      <c r="D182" s="11"/>
      <c r="E182" s="25"/>
      <c r="F182" s="25"/>
      <c r="G182" s="20"/>
    </row>
    <row r="183" ht="19.4" customHeight="1" spans="1:7">
      <c r="A183" s="19"/>
      <c r="B183" s="10"/>
      <c r="C183" s="10"/>
      <c r="D183" s="11"/>
      <c r="E183" s="25"/>
      <c r="F183" s="25"/>
      <c r="G183" s="20"/>
    </row>
    <row r="184" ht="19.4" customHeight="1" spans="1:7">
      <c r="A184" s="19"/>
      <c r="B184" s="10"/>
      <c r="C184" s="10"/>
      <c r="D184" s="11"/>
      <c r="E184" s="25"/>
      <c r="F184" s="25"/>
      <c r="G184" s="20"/>
    </row>
    <row r="185" ht="19.4" customHeight="1" spans="1:7">
      <c r="A185" s="19"/>
      <c r="B185" s="10"/>
      <c r="C185" s="10"/>
      <c r="D185" s="11"/>
      <c r="E185" s="25"/>
      <c r="F185" s="25"/>
      <c r="G185" s="20"/>
    </row>
    <row r="186" ht="19.4" customHeight="1" spans="1:7">
      <c r="A186" s="19"/>
      <c r="B186" s="10"/>
      <c r="C186" s="10"/>
      <c r="D186" s="11"/>
      <c r="E186" s="25"/>
      <c r="F186" s="25"/>
      <c r="G186" s="20"/>
    </row>
    <row r="187" ht="19.4" customHeight="1" spans="1:7">
      <c r="A187" s="19"/>
      <c r="B187" s="10"/>
      <c r="C187" s="10"/>
      <c r="D187" s="11"/>
      <c r="E187" s="25"/>
      <c r="F187" s="25"/>
      <c r="G187" s="20"/>
    </row>
    <row r="188" ht="19.4" customHeight="1" spans="1:7">
      <c r="A188" s="19"/>
      <c r="B188" s="10"/>
      <c r="C188" s="10"/>
      <c r="D188" s="11"/>
      <c r="E188" s="25"/>
      <c r="F188" s="25"/>
      <c r="G188" s="20"/>
    </row>
    <row r="189" ht="19.4" customHeight="1" spans="1:7">
      <c r="A189" s="19"/>
      <c r="B189" s="10"/>
      <c r="C189" s="10"/>
      <c r="D189" s="11"/>
      <c r="E189" s="25"/>
      <c r="F189" s="25"/>
      <c r="G189" s="20"/>
    </row>
    <row r="190" ht="19.4" customHeight="1" spans="1:7">
      <c r="A190" s="19"/>
      <c r="B190" s="10"/>
      <c r="C190" s="10"/>
      <c r="D190" s="11"/>
      <c r="E190" s="25"/>
      <c r="F190" s="25"/>
      <c r="G190" s="20"/>
    </row>
    <row r="191" ht="19.4" customHeight="1" spans="1:7">
      <c r="A191" s="19"/>
      <c r="B191" s="10"/>
      <c r="C191" s="10"/>
      <c r="D191" s="11"/>
      <c r="E191" s="25"/>
      <c r="F191" s="25"/>
      <c r="G191" s="20"/>
    </row>
    <row r="192" ht="19.4" customHeight="1" spans="1:7">
      <c r="A192" s="19"/>
      <c r="B192" s="10"/>
      <c r="C192" s="10"/>
      <c r="D192" s="11"/>
      <c r="E192" s="25"/>
      <c r="F192" s="25"/>
      <c r="G192" s="20"/>
    </row>
    <row r="193" ht="19.4" customHeight="1" spans="1:7">
      <c r="A193" s="19"/>
      <c r="B193" s="10"/>
      <c r="C193" s="10"/>
      <c r="D193" s="11"/>
      <c r="E193" s="25"/>
      <c r="F193" s="25"/>
      <c r="G193" s="20"/>
    </row>
    <row r="194" ht="19.4" customHeight="1" spans="1:7">
      <c r="A194" s="19"/>
      <c r="B194" s="10"/>
      <c r="C194" s="10"/>
      <c r="D194" s="11"/>
      <c r="E194" s="25"/>
      <c r="F194" s="25"/>
      <c r="G194" s="20"/>
    </row>
    <row r="195" ht="19.4" customHeight="1" spans="1:7">
      <c r="A195" s="21" t="s">
        <v>37</v>
      </c>
      <c r="B195" s="15"/>
      <c r="C195" s="15"/>
      <c r="D195" s="16"/>
      <c r="E195" s="26"/>
      <c r="F195" s="26"/>
      <c r="G195" s="44">
        <f>G7</f>
        <v>394576.8362821</v>
      </c>
    </row>
    <row r="196" ht="28.8" customHeight="1" spans="1:7">
      <c r="A196" s="2" t="s">
        <v>173</v>
      </c>
      <c r="B196" s="2"/>
      <c r="C196" s="2"/>
      <c r="D196" s="3"/>
      <c r="E196" s="2"/>
      <c r="F196" s="4"/>
      <c r="G196" s="4"/>
    </row>
    <row r="197" ht="13.85" customHeight="1" spans="1:7">
      <c r="A197" s="18"/>
      <c r="B197" s="3"/>
      <c r="C197" s="2"/>
      <c r="D197" s="2"/>
      <c r="E197" s="2"/>
      <c r="F197" s="2"/>
      <c r="G197" s="2"/>
    </row>
    <row r="198" ht="13.85" customHeight="1" spans="1:7">
      <c r="A198" s="3"/>
      <c r="B198" s="2"/>
      <c r="C198" s="2"/>
      <c r="D198" s="3"/>
      <c r="E198" s="4"/>
      <c r="F198" s="4"/>
      <c r="G198" s="4"/>
    </row>
  </sheetData>
  <mergeCells count="36">
    <mergeCell ref="A1:G1"/>
    <mergeCell ref="A2:G2"/>
    <mergeCell ref="A3:G3"/>
    <mergeCell ref="A4:E4"/>
    <mergeCell ref="F4:G4"/>
    <mergeCell ref="A40:G40"/>
    <mergeCell ref="A41:G41"/>
    <mergeCell ref="A42:G42"/>
    <mergeCell ref="A43:G43"/>
    <mergeCell ref="A44:E44"/>
    <mergeCell ref="F44:G44"/>
    <mergeCell ref="A79:G79"/>
    <mergeCell ref="A80:G80"/>
    <mergeCell ref="A81:G81"/>
    <mergeCell ref="A82:E82"/>
    <mergeCell ref="F82:G82"/>
    <mergeCell ref="A119:G119"/>
    <mergeCell ref="A120:G120"/>
    <mergeCell ref="A121:G121"/>
    <mergeCell ref="A122:E122"/>
    <mergeCell ref="F122:G122"/>
    <mergeCell ref="A159:G159"/>
    <mergeCell ref="A160:G160"/>
    <mergeCell ref="A161:G161"/>
    <mergeCell ref="A162:E162"/>
    <mergeCell ref="F162:G162"/>
    <mergeCell ref="A196:G196"/>
    <mergeCell ref="A5:A6"/>
    <mergeCell ref="A45:A46"/>
    <mergeCell ref="A83:A84"/>
    <mergeCell ref="A123:A124"/>
    <mergeCell ref="A163:A164"/>
    <mergeCell ref="A77:G78"/>
    <mergeCell ref="A117:G118"/>
    <mergeCell ref="A157:G158"/>
    <mergeCell ref="A197:G198"/>
  </mergeCells>
  <pageMargins left="0.68" right="0.29" top="0.29" bottom="0.29" header="0.3" footer="0.3"/>
  <pageSetup paperSize="9" orientation="portrait" useFirstPageNumber="1" horizontalDpi="600" verticalDpi="600"/>
  <headerFooter/>
  <rowBreaks count="5" manualBreakCount="5">
    <brk id="40" max="16383" man="1"/>
    <brk id="78" max="16383" man="1"/>
    <brk id="118" max="16383" man="1"/>
    <brk id="158" max="16383" man="1"/>
    <brk id="19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opLeftCell="A5" workbookViewId="0">
      <selection activeCell="D16" sqref="D16"/>
    </sheetView>
  </sheetViews>
  <sheetFormatPr defaultColWidth="9" defaultRowHeight="13.5" outlineLevelCol="4"/>
  <cols>
    <col min="1" max="1" width="15.6833333333333" customWidth="1"/>
    <col min="2" max="2" width="39.7083333333333" customWidth="1"/>
    <col min="3" max="3" width="35.2583333333333" customWidth="1"/>
    <col min="4" max="4" width="25.8583333333333" customWidth="1"/>
    <col min="5" max="5" width="22.1666666666667" customWidth="1"/>
  </cols>
  <sheetData>
    <row r="1" ht="14.4" customHeight="1" spans="1:5">
      <c r="A1" s="1" t="s">
        <v>174</v>
      </c>
      <c r="B1" s="2"/>
      <c r="C1" s="2"/>
      <c r="D1" s="4"/>
      <c r="E1" s="4"/>
    </row>
    <row r="2" ht="31.25" customHeight="1" spans="1:5">
      <c r="A2" s="5" t="s">
        <v>175</v>
      </c>
      <c r="B2" s="2"/>
      <c r="C2" s="4"/>
      <c r="D2" s="4"/>
      <c r="E2" s="2"/>
    </row>
    <row r="3" ht="14.4" customHeight="1" spans="1:5">
      <c r="A3" s="1"/>
      <c r="B3" s="2"/>
      <c r="C3" s="4"/>
      <c r="D3" s="4"/>
      <c r="E3" s="2"/>
    </row>
    <row r="4" ht="14.4" customHeight="1" spans="1:5">
      <c r="A4" s="30" t="s">
        <v>9</v>
      </c>
      <c r="B4" s="2"/>
      <c r="C4" s="4"/>
      <c r="D4" s="4"/>
      <c r="E4" s="31" t="s">
        <v>176</v>
      </c>
    </row>
    <row r="5" ht="26.6" customHeight="1" spans="1:5">
      <c r="A5" s="6" t="s">
        <v>12</v>
      </c>
      <c r="B5" s="7" t="s">
        <v>177</v>
      </c>
      <c r="C5" s="7" t="s">
        <v>178</v>
      </c>
      <c r="D5" s="7" t="s">
        <v>14</v>
      </c>
      <c r="E5" s="8" t="s">
        <v>179</v>
      </c>
    </row>
    <row r="6" ht="19.4" customHeight="1" spans="1:5">
      <c r="A6" s="19"/>
      <c r="B6" s="11" t="s">
        <v>16</v>
      </c>
      <c r="C6" s="11" t="s">
        <v>17</v>
      </c>
      <c r="D6" s="11" t="s">
        <v>18</v>
      </c>
      <c r="E6" s="28" t="s">
        <v>48</v>
      </c>
    </row>
    <row r="7" ht="170.35" customHeight="1" spans="1:5">
      <c r="A7" s="9">
        <v>1</v>
      </c>
      <c r="B7" s="10" t="s">
        <v>180</v>
      </c>
      <c r="C7" s="10" t="s">
        <v>181</v>
      </c>
      <c r="D7" s="32">
        <f>C17/10000</f>
        <v>0.514</v>
      </c>
      <c r="E7" s="33">
        <v>1</v>
      </c>
    </row>
    <row r="8" ht="19.4" customHeight="1" spans="1:5">
      <c r="A8" s="19"/>
      <c r="B8" s="10"/>
      <c r="C8" s="10"/>
      <c r="D8" s="25"/>
      <c r="E8" s="20"/>
    </row>
    <row r="9" ht="19.4" customHeight="1" spans="1:5">
      <c r="A9" s="19"/>
      <c r="B9" s="10"/>
      <c r="C9" s="10"/>
      <c r="D9" s="25"/>
      <c r="E9" s="20"/>
    </row>
    <row r="10" ht="19.4" customHeight="1" spans="1:5">
      <c r="A10" s="19"/>
      <c r="B10" s="10"/>
      <c r="C10" s="10"/>
      <c r="D10" s="25"/>
      <c r="E10" s="20"/>
    </row>
    <row r="11" ht="19.4" customHeight="1" spans="1:5">
      <c r="A11" s="19"/>
      <c r="B11" s="10"/>
      <c r="C11" s="10"/>
      <c r="D11" s="25"/>
      <c r="E11" s="20"/>
    </row>
    <row r="12" ht="19.4" customHeight="1" spans="1:5">
      <c r="A12" s="19"/>
      <c r="B12" s="10"/>
      <c r="C12" s="10"/>
      <c r="D12" s="25"/>
      <c r="E12" s="20"/>
    </row>
    <row r="13" ht="19.4" customHeight="1" spans="1:5">
      <c r="A13" s="19"/>
      <c r="B13" s="10"/>
      <c r="C13" s="10"/>
      <c r="D13" s="25"/>
      <c r="E13" s="20"/>
    </row>
    <row r="14" ht="19.4" customHeight="1" spans="1:5">
      <c r="A14" s="19"/>
      <c r="B14" s="10"/>
      <c r="C14" s="10"/>
      <c r="D14" s="25"/>
      <c r="E14" s="20"/>
    </row>
    <row r="15" ht="19.4" customHeight="1" spans="1:5">
      <c r="A15" s="19"/>
      <c r="B15" s="10"/>
      <c r="C15" s="10"/>
      <c r="D15" s="25"/>
      <c r="E15" s="20"/>
    </row>
    <row r="16" ht="19.4" customHeight="1" spans="1:5">
      <c r="A16" s="19"/>
      <c r="B16" s="10"/>
      <c r="C16" s="10"/>
      <c r="D16" s="25"/>
      <c r="E16" s="20"/>
    </row>
    <row r="17" ht="19.4" customHeight="1" spans="1:5">
      <c r="A17" s="21" t="s">
        <v>31</v>
      </c>
      <c r="B17" s="15"/>
      <c r="C17" s="34">
        <v>5140</v>
      </c>
      <c r="D17" s="35">
        <f>D7</f>
        <v>0.514</v>
      </c>
      <c r="E17" s="36">
        <v>1</v>
      </c>
    </row>
    <row r="18" customHeight="1" spans="1:5">
      <c r="A18" s="18"/>
      <c r="B18" s="2"/>
      <c r="C18" s="4"/>
      <c r="D18" s="4"/>
      <c r="E18" s="2"/>
    </row>
    <row r="19" customHeight="1" spans="1:5">
      <c r="A19" s="3"/>
      <c r="B19" s="2"/>
      <c r="C19" s="2"/>
      <c r="D19" s="4"/>
      <c r="E19" s="4"/>
    </row>
  </sheetData>
  <mergeCells count="7">
    <mergeCell ref="A1:E1"/>
    <mergeCell ref="A2:E2"/>
    <mergeCell ref="A3:E3"/>
    <mergeCell ref="A4:D4"/>
    <mergeCell ref="A17:B17"/>
    <mergeCell ref="A5:A6"/>
    <mergeCell ref="A18:E19"/>
  </mergeCells>
  <pageMargins left="0.29" right="0.29" top="0.68" bottom="0.29" header="0.3" footer="0.3"/>
  <pageSetup paperSize="9" orientation="landscape" useFirstPageNumber="1" horizontalDpi="600" verticalDpi="600"/>
  <headerFooter/>
  <rowBreaks count="1" manualBreakCount="1">
    <brk id="1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workbookViewId="0">
      <selection activeCell="A1" sqref="A1:L1"/>
    </sheetView>
  </sheetViews>
  <sheetFormatPr defaultColWidth="9" defaultRowHeight="13.5"/>
  <cols>
    <col min="1" max="1" width="6.65" customWidth="1"/>
    <col min="2" max="2" width="25.4666666666667" customWidth="1"/>
    <col min="3" max="3" width="8.81666666666667" customWidth="1"/>
    <col min="4" max="4" width="15.675" customWidth="1"/>
    <col min="5" max="5" width="9.06666666666667" customWidth="1"/>
    <col min="6" max="6" width="8.68333333333333" customWidth="1"/>
    <col min="7" max="7" width="11.6083333333333" customWidth="1"/>
    <col min="8" max="9" width="10.7166666666667" customWidth="1"/>
    <col min="10" max="10" width="10.85" customWidth="1"/>
    <col min="11" max="11" width="10.7166666666667" customWidth="1"/>
    <col min="12" max="12" width="9.7" customWidth="1"/>
  </cols>
  <sheetData>
    <row r="1" ht="14.4" customHeight="1" spans="1:12">
      <c r="A1" s="1" t="s">
        <v>182</v>
      </c>
      <c r="B1" s="2"/>
      <c r="C1" s="3"/>
      <c r="D1" s="4"/>
      <c r="E1" s="4"/>
      <c r="F1" s="4"/>
      <c r="G1" s="4"/>
      <c r="H1" s="4"/>
      <c r="I1" s="4"/>
      <c r="J1" s="4"/>
      <c r="K1" s="4"/>
      <c r="L1" s="4"/>
    </row>
    <row r="2" ht="31.25" customHeight="1" spans="1:12">
      <c r="A2" s="5" t="s">
        <v>183</v>
      </c>
      <c r="B2" s="2"/>
      <c r="C2" s="3"/>
      <c r="D2" s="4"/>
      <c r="E2" s="4"/>
      <c r="F2" s="4"/>
      <c r="G2" s="2"/>
      <c r="H2" s="2"/>
      <c r="I2" s="2"/>
      <c r="J2" s="2"/>
      <c r="K2" s="2"/>
      <c r="L2" s="2"/>
    </row>
    <row r="3" ht="14.4" customHeight="1" spans="1:12">
      <c r="A3" s="23"/>
      <c r="B3" s="2"/>
      <c r="C3" s="3"/>
      <c r="D3" s="4"/>
      <c r="E3" s="4"/>
      <c r="F3" s="4"/>
      <c r="G3" s="2"/>
      <c r="H3" s="2"/>
      <c r="I3" s="2"/>
      <c r="J3" s="2"/>
      <c r="K3" s="2"/>
      <c r="L3" s="2"/>
    </row>
    <row r="4" ht="19.4" customHeight="1" spans="1:12">
      <c r="A4" s="6" t="s">
        <v>12</v>
      </c>
      <c r="B4" s="7" t="s">
        <v>184</v>
      </c>
      <c r="C4" s="7" t="s">
        <v>44</v>
      </c>
      <c r="D4" s="7" t="s">
        <v>185</v>
      </c>
      <c r="E4" s="7" t="s">
        <v>186</v>
      </c>
      <c r="F4" s="7" t="s">
        <v>187</v>
      </c>
      <c r="G4" s="8" t="s">
        <v>188</v>
      </c>
      <c r="H4" s="24"/>
      <c r="I4" s="24"/>
      <c r="J4" s="24"/>
      <c r="K4" s="24"/>
      <c r="L4" s="27"/>
    </row>
    <row r="5" ht="24.75" customHeight="1" spans="1:12">
      <c r="A5" s="19"/>
      <c r="B5" s="11"/>
      <c r="C5" s="11"/>
      <c r="D5" s="11"/>
      <c r="E5" s="11"/>
      <c r="F5" s="11"/>
      <c r="G5" s="11" t="s">
        <v>189</v>
      </c>
      <c r="H5" s="11" t="s">
        <v>190</v>
      </c>
      <c r="I5" s="11" t="s">
        <v>191</v>
      </c>
      <c r="J5" s="11" t="s">
        <v>192</v>
      </c>
      <c r="K5" s="11" t="s">
        <v>193</v>
      </c>
      <c r="L5" s="28" t="s">
        <v>194</v>
      </c>
    </row>
    <row r="6" ht="19.4" customHeight="1" spans="1:12">
      <c r="A6" s="9">
        <v>1</v>
      </c>
      <c r="B6" s="10" t="s">
        <v>195</v>
      </c>
      <c r="C6" s="11" t="s">
        <v>69</v>
      </c>
      <c r="D6" s="10"/>
      <c r="E6" s="25"/>
      <c r="F6" s="25"/>
      <c r="G6" s="25"/>
      <c r="H6" s="25"/>
      <c r="I6" s="25"/>
      <c r="J6" s="25"/>
      <c r="K6" s="25"/>
      <c r="L6" s="12">
        <v>3362.83</v>
      </c>
    </row>
    <row r="7" ht="19.4" customHeight="1" spans="1:12">
      <c r="A7" s="9">
        <v>2</v>
      </c>
      <c r="B7" s="10" t="s">
        <v>196</v>
      </c>
      <c r="C7" s="11" t="s">
        <v>197</v>
      </c>
      <c r="D7" s="10"/>
      <c r="E7" s="25"/>
      <c r="F7" s="25"/>
      <c r="G7" s="25"/>
      <c r="H7" s="25"/>
      <c r="I7" s="25"/>
      <c r="J7" s="25"/>
      <c r="K7" s="25"/>
      <c r="L7" s="29">
        <v>0.427</v>
      </c>
    </row>
    <row r="8" ht="19.4" customHeight="1" spans="1:12">
      <c r="A8" s="9">
        <v>3</v>
      </c>
      <c r="B8" s="10" t="s">
        <v>198</v>
      </c>
      <c r="C8" s="11" t="s">
        <v>58</v>
      </c>
      <c r="D8" s="10"/>
      <c r="E8" s="25"/>
      <c r="F8" s="25"/>
      <c r="G8" s="25"/>
      <c r="H8" s="25"/>
      <c r="I8" s="25"/>
      <c r="J8" s="25"/>
      <c r="K8" s="25"/>
      <c r="L8" s="13">
        <v>348</v>
      </c>
    </row>
    <row r="9" ht="19.4" customHeight="1" spans="1:12">
      <c r="A9" s="9">
        <v>4</v>
      </c>
      <c r="B9" s="10" t="s">
        <v>199</v>
      </c>
      <c r="C9" s="11" t="s">
        <v>58</v>
      </c>
      <c r="D9" s="10"/>
      <c r="E9" s="25"/>
      <c r="F9" s="25"/>
      <c r="G9" s="25"/>
      <c r="H9" s="25"/>
      <c r="I9" s="25"/>
      <c r="J9" s="25"/>
      <c r="K9" s="25"/>
      <c r="L9" s="13">
        <v>174</v>
      </c>
    </row>
    <row r="10" ht="19.4" customHeight="1" spans="1:12">
      <c r="A10" s="9">
        <v>5</v>
      </c>
      <c r="B10" s="10" t="s">
        <v>200</v>
      </c>
      <c r="C10" s="11" t="s">
        <v>165</v>
      </c>
      <c r="D10" s="10"/>
      <c r="E10" s="25"/>
      <c r="F10" s="25"/>
      <c r="G10" s="25"/>
      <c r="H10" s="25"/>
      <c r="I10" s="25"/>
      <c r="J10" s="25"/>
      <c r="K10" s="25"/>
      <c r="L10" s="12">
        <v>0.1</v>
      </c>
    </row>
    <row r="11" ht="19.4" customHeight="1" spans="1:12">
      <c r="A11" s="19"/>
      <c r="B11" s="10"/>
      <c r="C11" s="11"/>
      <c r="D11" s="10"/>
      <c r="E11" s="25"/>
      <c r="F11" s="25"/>
      <c r="G11" s="25"/>
      <c r="H11" s="25"/>
      <c r="I11" s="25"/>
      <c r="J11" s="25"/>
      <c r="K11" s="25"/>
      <c r="L11" s="20"/>
    </row>
    <row r="12" ht="19.4" customHeight="1" spans="1:12">
      <c r="A12" s="19"/>
      <c r="B12" s="10"/>
      <c r="C12" s="11"/>
      <c r="D12" s="10"/>
      <c r="E12" s="25"/>
      <c r="F12" s="25"/>
      <c r="G12" s="25"/>
      <c r="H12" s="25"/>
      <c r="I12" s="25"/>
      <c r="J12" s="25"/>
      <c r="K12" s="25"/>
      <c r="L12" s="20"/>
    </row>
    <row r="13" ht="19.4" customHeight="1" spans="1:12">
      <c r="A13" s="19"/>
      <c r="B13" s="10"/>
      <c r="C13" s="11"/>
      <c r="D13" s="10"/>
      <c r="E13" s="25"/>
      <c r="F13" s="25"/>
      <c r="G13" s="25"/>
      <c r="H13" s="25"/>
      <c r="I13" s="25"/>
      <c r="J13" s="25"/>
      <c r="K13" s="25"/>
      <c r="L13" s="20"/>
    </row>
    <row r="14" ht="19.4" customHeight="1" spans="1:12">
      <c r="A14" s="19"/>
      <c r="B14" s="10"/>
      <c r="C14" s="11"/>
      <c r="D14" s="10"/>
      <c r="E14" s="25"/>
      <c r="F14" s="25"/>
      <c r="G14" s="25"/>
      <c r="H14" s="25"/>
      <c r="I14" s="25"/>
      <c r="J14" s="25"/>
      <c r="K14" s="25"/>
      <c r="L14" s="20"/>
    </row>
    <row r="15" ht="19.4" customHeight="1" spans="1:12">
      <c r="A15" s="19"/>
      <c r="B15" s="10"/>
      <c r="C15" s="11"/>
      <c r="D15" s="10"/>
      <c r="E15" s="25"/>
      <c r="F15" s="25"/>
      <c r="G15" s="25"/>
      <c r="H15" s="25"/>
      <c r="I15" s="25"/>
      <c r="J15" s="25"/>
      <c r="K15" s="25"/>
      <c r="L15" s="20"/>
    </row>
    <row r="16" ht="19.4" customHeight="1" spans="1:12">
      <c r="A16" s="19"/>
      <c r="B16" s="10"/>
      <c r="C16" s="11"/>
      <c r="D16" s="10"/>
      <c r="E16" s="25"/>
      <c r="F16" s="25"/>
      <c r="G16" s="25"/>
      <c r="H16" s="25"/>
      <c r="I16" s="25"/>
      <c r="J16" s="25"/>
      <c r="K16" s="25"/>
      <c r="L16" s="20"/>
    </row>
    <row r="17" ht="19.4" customHeight="1" spans="1:12">
      <c r="A17" s="19"/>
      <c r="B17" s="10"/>
      <c r="C17" s="11"/>
      <c r="D17" s="10"/>
      <c r="E17" s="25"/>
      <c r="F17" s="25"/>
      <c r="G17" s="25"/>
      <c r="H17" s="25"/>
      <c r="I17" s="25"/>
      <c r="J17" s="25"/>
      <c r="K17" s="25"/>
      <c r="L17" s="20"/>
    </row>
    <row r="18" ht="19.4" customHeight="1" spans="1:12">
      <c r="A18" s="19"/>
      <c r="B18" s="10"/>
      <c r="C18" s="11"/>
      <c r="D18" s="10"/>
      <c r="E18" s="25"/>
      <c r="F18" s="25"/>
      <c r="G18" s="25"/>
      <c r="H18" s="25"/>
      <c r="I18" s="25"/>
      <c r="J18" s="25"/>
      <c r="K18" s="25"/>
      <c r="L18" s="20"/>
    </row>
    <row r="19" ht="19.4" customHeight="1" spans="1:12">
      <c r="A19" s="19"/>
      <c r="B19" s="10"/>
      <c r="C19" s="11"/>
      <c r="D19" s="10"/>
      <c r="E19" s="25"/>
      <c r="F19" s="25"/>
      <c r="G19" s="25"/>
      <c r="H19" s="25"/>
      <c r="I19" s="25"/>
      <c r="J19" s="25"/>
      <c r="K19" s="25"/>
      <c r="L19" s="20"/>
    </row>
    <row r="20" ht="19.4" customHeight="1" spans="1:12">
      <c r="A20" s="19"/>
      <c r="B20" s="10"/>
      <c r="C20" s="11"/>
      <c r="D20" s="10"/>
      <c r="E20" s="25"/>
      <c r="F20" s="25"/>
      <c r="G20" s="25"/>
      <c r="H20" s="25"/>
      <c r="I20" s="25"/>
      <c r="J20" s="25"/>
      <c r="K20" s="25"/>
      <c r="L20" s="20"/>
    </row>
    <row r="21" ht="19.4" customHeight="1" spans="1:12">
      <c r="A21" s="19"/>
      <c r="B21" s="10"/>
      <c r="C21" s="11"/>
      <c r="D21" s="10"/>
      <c r="E21" s="25"/>
      <c r="F21" s="25"/>
      <c r="G21" s="25"/>
      <c r="H21" s="25"/>
      <c r="I21" s="25"/>
      <c r="J21" s="25"/>
      <c r="K21" s="25"/>
      <c r="L21" s="20"/>
    </row>
    <row r="22" ht="19.4" customHeight="1" spans="1:12">
      <c r="A22" s="19"/>
      <c r="B22" s="10"/>
      <c r="C22" s="11"/>
      <c r="D22" s="10"/>
      <c r="E22" s="25"/>
      <c r="F22" s="25"/>
      <c r="G22" s="25"/>
      <c r="H22" s="25"/>
      <c r="I22" s="25"/>
      <c r="J22" s="25"/>
      <c r="K22" s="25"/>
      <c r="L22" s="20"/>
    </row>
    <row r="23" ht="19.4" customHeight="1" spans="1:12">
      <c r="A23" s="19"/>
      <c r="B23" s="10"/>
      <c r="C23" s="11"/>
      <c r="D23" s="10"/>
      <c r="E23" s="25"/>
      <c r="F23" s="25"/>
      <c r="G23" s="25"/>
      <c r="H23" s="25"/>
      <c r="I23" s="25"/>
      <c r="J23" s="25"/>
      <c r="K23" s="25"/>
      <c r="L23" s="20"/>
    </row>
    <row r="24" ht="19.4" customHeight="1" spans="1:12">
      <c r="A24" s="19"/>
      <c r="B24" s="10"/>
      <c r="C24" s="11"/>
      <c r="D24" s="10"/>
      <c r="E24" s="25"/>
      <c r="F24" s="25"/>
      <c r="G24" s="25"/>
      <c r="H24" s="25"/>
      <c r="I24" s="25"/>
      <c r="J24" s="25"/>
      <c r="K24" s="25"/>
      <c r="L24" s="20"/>
    </row>
    <row r="25" ht="19.4" customHeight="1" spans="1:12">
      <c r="A25" s="21"/>
      <c r="B25" s="15"/>
      <c r="C25" s="16"/>
      <c r="D25" s="15"/>
      <c r="E25" s="26"/>
      <c r="F25" s="26"/>
      <c r="G25" s="26"/>
      <c r="H25" s="26"/>
      <c r="I25" s="26"/>
      <c r="J25" s="26"/>
      <c r="K25" s="26"/>
      <c r="L25" s="22"/>
    </row>
    <row r="26" ht="19.1" customHeight="1" spans="1:12">
      <c r="A26" s="18"/>
      <c r="B26" s="2"/>
      <c r="C26" s="3"/>
      <c r="D26" s="4"/>
      <c r="E26" s="4"/>
      <c r="F26" s="4"/>
      <c r="G26" s="2"/>
      <c r="H26" s="2"/>
      <c r="I26" s="2"/>
      <c r="J26" s="2"/>
      <c r="K26" s="2"/>
      <c r="L26" s="2"/>
    </row>
  </sheetData>
  <mergeCells count="11">
    <mergeCell ref="A1:L1"/>
    <mergeCell ref="A2:L2"/>
    <mergeCell ref="A3:L3"/>
    <mergeCell ref="G4:L4"/>
    <mergeCell ref="A26:L26"/>
    <mergeCell ref="A4:A5"/>
    <mergeCell ref="B4:B5"/>
    <mergeCell ref="C4:C5"/>
    <mergeCell ref="D4:D5"/>
    <mergeCell ref="E4:E5"/>
    <mergeCell ref="F4:F5"/>
  </mergeCells>
  <pageMargins left="0.29" right="0.29" top="0.68" bottom="0.29" header="0.3" footer="0.3"/>
  <pageSetup paperSize="9" orientation="landscape" useFirstPageNumber="1" horizontalDpi="600" verticalDpi="600"/>
  <headerFooter/>
  <rowBreaks count="1" manualBreakCount="1">
    <brk id="2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2"/>
  <sheetViews>
    <sheetView workbookViewId="0">
      <selection activeCell="H8" sqref="H8"/>
    </sheetView>
  </sheetViews>
  <sheetFormatPr defaultColWidth="9" defaultRowHeight="13.5" outlineLevelCol="3"/>
  <cols>
    <col min="1" max="1" width="12.7083333333333" customWidth="1"/>
    <col min="2" max="2" width="36.1" customWidth="1"/>
    <col min="3" max="4" width="20.7166666666667" customWidth="1"/>
  </cols>
  <sheetData>
    <row r="1" ht="14.4" customHeight="1" spans="1:4">
      <c r="A1" s="1" t="s">
        <v>201</v>
      </c>
      <c r="B1" s="2"/>
      <c r="C1" s="3"/>
      <c r="D1" s="4"/>
    </row>
    <row r="2" ht="31.25" customHeight="1" spans="1:4">
      <c r="A2" s="5" t="s">
        <v>202</v>
      </c>
      <c r="B2" s="2"/>
      <c r="C2" s="3"/>
      <c r="D2" s="4"/>
    </row>
    <row r="3" ht="14.4" customHeight="1" spans="1:4">
      <c r="A3" s="3"/>
      <c r="B3" s="2"/>
      <c r="C3" s="3"/>
      <c r="D3" s="4"/>
    </row>
    <row r="4" ht="24.45" customHeight="1" spans="1:4">
      <c r="A4" s="6" t="s">
        <v>12</v>
      </c>
      <c r="B4" s="7" t="s">
        <v>184</v>
      </c>
      <c r="C4" s="7" t="s">
        <v>44</v>
      </c>
      <c r="D4" s="8" t="s">
        <v>194</v>
      </c>
    </row>
    <row r="5" ht="19.4" customHeight="1" spans="1:4">
      <c r="A5" s="9">
        <v>1</v>
      </c>
      <c r="B5" s="10" t="s">
        <v>203</v>
      </c>
      <c r="C5" s="11" t="s">
        <v>204</v>
      </c>
      <c r="D5" s="12">
        <v>0.85</v>
      </c>
    </row>
    <row r="6" ht="19.4" customHeight="1" spans="1:4">
      <c r="A6" s="9">
        <v>2</v>
      </c>
      <c r="B6" s="10" t="s">
        <v>205</v>
      </c>
      <c r="C6" s="11" t="s">
        <v>58</v>
      </c>
      <c r="D6" s="12">
        <v>0.15</v>
      </c>
    </row>
    <row r="7" ht="19.4" customHeight="1" spans="1:4">
      <c r="A7" s="9">
        <v>3</v>
      </c>
      <c r="B7" s="10" t="s">
        <v>206</v>
      </c>
      <c r="C7" s="11" t="s">
        <v>58</v>
      </c>
      <c r="D7" s="12">
        <v>0.8</v>
      </c>
    </row>
    <row r="8" ht="19.4" customHeight="1" spans="1:4">
      <c r="A8" s="9">
        <v>4</v>
      </c>
      <c r="B8" s="10" t="s">
        <v>207</v>
      </c>
      <c r="C8" s="11" t="s">
        <v>197</v>
      </c>
      <c r="D8" s="12">
        <v>9.54</v>
      </c>
    </row>
    <row r="9" ht="19.4" customHeight="1" spans="1:4">
      <c r="A9" s="9">
        <v>5</v>
      </c>
      <c r="B9" s="10" t="s">
        <v>208</v>
      </c>
      <c r="C9" s="11" t="s">
        <v>197</v>
      </c>
      <c r="D9" s="12">
        <v>8.11</v>
      </c>
    </row>
    <row r="10" ht="19.4" customHeight="1" spans="1:4">
      <c r="A10" s="9">
        <v>6</v>
      </c>
      <c r="B10" s="10" t="s">
        <v>209</v>
      </c>
      <c r="C10" s="11" t="s">
        <v>69</v>
      </c>
      <c r="D10" s="12">
        <v>3486.57</v>
      </c>
    </row>
    <row r="11" ht="19.4" customHeight="1" spans="1:4">
      <c r="A11" s="9">
        <v>7</v>
      </c>
      <c r="B11" s="10" t="s">
        <v>196</v>
      </c>
      <c r="C11" s="11" t="s">
        <v>69</v>
      </c>
      <c r="D11" s="13">
        <v>427</v>
      </c>
    </row>
    <row r="12" ht="19.4" customHeight="1" spans="1:4">
      <c r="A12" s="9">
        <v>8</v>
      </c>
      <c r="B12" s="10" t="s">
        <v>198</v>
      </c>
      <c r="C12" s="11" t="s">
        <v>58</v>
      </c>
      <c r="D12" s="13">
        <v>348</v>
      </c>
    </row>
    <row r="13" ht="19.4" customHeight="1" spans="1:4">
      <c r="A13" s="9">
        <v>9</v>
      </c>
      <c r="B13" s="10" t="s">
        <v>198</v>
      </c>
      <c r="C13" s="11" t="s">
        <v>58</v>
      </c>
      <c r="D13" s="13">
        <v>348</v>
      </c>
    </row>
    <row r="14" ht="19.4" customHeight="1" spans="1:4">
      <c r="A14" s="9">
        <v>10</v>
      </c>
      <c r="B14" s="10" t="s">
        <v>199</v>
      </c>
      <c r="C14" s="11" t="s">
        <v>58</v>
      </c>
      <c r="D14" s="13">
        <v>174</v>
      </c>
    </row>
    <row r="15" ht="19.4" customHeight="1" spans="1:4">
      <c r="A15" s="9">
        <v>11</v>
      </c>
      <c r="B15" s="10" t="s">
        <v>210</v>
      </c>
      <c r="C15" s="11" t="s">
        <v>58</v>
      </c>
      <c r="D15" s="13">
        <v>174</v>
      </c>
    </row>
    <row r="16" ht="19.4" customHeight="1" spans="1:4">
      <c r="A16" s="9">
        <v>12</v>
      </c>
      <c r="B16" s="10" t="s">
        <v>211</v>
      </c>
      <c r="C16" s="11" t="s">
        <v>58</v>
      </c>
      <c r="D16" s="13">
        <v>174</v>
      </c>
    </row>
    <row r="17" ht="19.4" customHeight="1" spans="1:4">
      <c r="A17" s="9">
        <v>13</v>
      </c>
      <c r="B17" s="10" t="s">
        <v>212</v>
      </c>
      <c r="C17" s="11" t="s">
        <v>58</v>
      </c>
      <c r="D17" s="13">
        <v>174</v>
      </c>
    </row>
    <row r="18" ht="19.4" customHeight="1" spans="1:4">
      <c r="A18" s="9">
        <v>14</v>
      </c>
      <c r="B18" s="10" t="s">
        <v>213</v>
      </c>
      <c r="C18" s="11" t="s">
        <v>58</v>
      </c>
      <c r="D18" s="13">
        <v>174</v>
      </c>
    </row>
    <row r="19" ht="19.4" customHeight="1" spans="1:4">
      <c r="A19" s="9">
        <v>15</v>
      </c>
      <c r="B19" s="10" t="s">
        <v>214</v>
      </c>
      <c r="C19" s="11" t="s">
        <v>58</v>
      </c>
      <c r="D19" s="13">
        <v>174</v>
      </c>
    </row>
    <row r="20" ht="19.4" customHeight="1" spans="1:4">
      <c r="A20" s="9">
        <v>16</v>
      </c>
      <c r="B20" s="10" t="s">
        <v>215</v>
      </c>
      <c r="C20" s="11" t="s">
        <v>58</v>
      </c>
      <c r="D20" s="13">
        <v>120</v>
      </c>
    </row>
    <row r="21" ht="19.4" customHeight="1" spans="1:4">
      <c r="A21" s="9">
        <v>17</v>
      </c>
      <c r="B21" s="10" t="s">
        <v>216</v>
      </c>
      <c r="C21" s="11" t="s">
        <v>58</v>
      </c>
      <c r="D21" s="13">
        <v>120</v>
      </c>
    </row>
    <row r="22" ht="19.4" customHeight="1" spans="1:4">
      <c r="A22" s="9">
        <v>18</v>
      </c>
      <c r="B22" s="10" t="s">
        <v>217</v>
      </c>
      <c r="C22" s="11" t="s">
        <v>58</v>
      </c>
      <c r="D22" s="13">
        <v>1622</v>
      </c>
    </row>
    <row r="23" ht="19.4" customHeight="1" spans="1:4">
      <c r="A23" s="9">
        <v>19</v>
      </c>
      <c r="B23" s="10" t="s">
        <v>218</v>
      </c>
      <c r="C23" s="11" t="s">
        <v>58</v>
      </c>
      <c r="D23" s="13">
        <v>1622</v>
      </c>
    </row>
    <row r="24" ht="19.4" customHeight="1" spans="1:4">
      <c r="A24" s="9">
        <v>20</v>
      </c>
      <c r="B24" s="10" t="s">
        <v>219</v>
      </c>
      <c r="C24" s="11" t="s">
        <v>58</v>
      </c>
      <c r="D24" s="13">
        <v>1622</v>
      </c>
    </row>
    <row r="25" ht="19.4" customHeight="1" spans="1:4">
      <c r="A25" s="9">
        <v>21</v>
      </c>
      <c r="B25" s="10" t="s">
        <v>220</v>
      </c>
      <c r="C25" s="11" t="s">
        <v>69</v>
      </c>
      <c r="D25" s="13">
        <v>4250</v>
      </c>
    </row>
    <row r="26" ht="19.4" customHeight="1" spans="1:4">
      <c r="A26" s="9">
        <v>22</v>
      </c>
      <c r="B26" s="10" t="s">
        <v>221</v>
      </c>
      <c r="C26" s="11" t="s">
        <v>197</v>
      </c>
      <c r="D26" s="12">
        <v>4.69</v>
      </c>
    </row>
    <row r="27" ht="19.4" customHeight="1" spans="1:4">
      <c r="A27" s="9">
        <v>23</v>
      </c>
      <c r="B27" s="10" t="s">
        <v>222</v>
      </c>
      <c r="C27" s="11" t="s">
        <v>197</v>
      </c>
      <c r="D27" s="12">
        <v>4.32</v>
      </c>
    </row>
    <row r="28" ht="19.4" customHeight="1" spans="1:4">
      <c r="A28" s="9">
        <v>24</v>
      </c>
      <c r="B28" s="10" t="s">
        <v>222</v>
      </c>
      <c r="C28" s="11" t="s">
        <v>69</v>
      </c>
      <c r="D28" s="13">
        <v>4320</v>
      </c>
    </row>
    <row r="29" ht="19.4" customHeight="1" spans="1:4">
      <c r="A29" s="9">
        <v>25</v>
      </c>
      <c r="B29" s="10" t="s">
        <v>223</v>
      </c>
      <c r="C29" s="11" t="s">
        <v>197</v>
      </c>
      <c r="D29" s="12">
        <v>5.96</v>
      </c>
    </row>
    <row r="30" ht="19.4" customHeight="1" spans="1:4">
      <c r="A30" s="9">
        <v>26</v>
      </c>
      <c r="B30" s="10" t="s">
        <v>224</v>
      </c>
      <c r="C30" s="11" t="s">
        <v>197</v>
      </c>
      <c r="D30" s="12">
        <v>5.39</v>
      </c>
    </row>
    <row r="31" ht="19.4" customHeight="1" spans="1:4">
      <c r="A31" s="9">
        <v>27</v>
      </c>
      <c r="B31" s="10" t="s">
        <v>225</v>
      </c>
      <c r="C31" s="11" t="s">
        <v>197</v>
      </c>
      <c r="D31" s="12">
        <v>7.33</v>
      </c>
    </row>
    <row r="32" ht="19.4" customHeight="1" spans="1:4">
      <c r="A32" s="9">
        <v>28</v>
      </c>
      <c r="B32" s="10" t="s">
        <v>226</v>
      </c>
      <c r="C32" s="11" t="s">
        <v>197</v>
      </c>
      <c r="D32" s="12">
        <v>6.06</v>
      </c>
    </row>
    <row r="33" ht="19.4" customHeight="1" spans="1:4">
      <c r="A33" s="9">
        <v>29</v>
      </c>
      <c r="B33" s="10" t="s">
        <v>227</v>
      </c>
      <c r="C33" s="11" t="s">
        <v>197</v>
      </c>
      <c r="D33" s="12">
        <v>3.29</v>
      </c>
    </row>
    <row r="34" ht="19.4" customHeight="1" spans="1:4">
      <c r="A34" s="9">
        <v>30</v>
      </c>
      <c r="B34" s="10" t="s">
        <v>209</v>
      </c>
      <c r="C34" s="11" t="s">
        <v>197</v>
      </c>
      <c r="D34" s="12">
        <v>3.49</v>
      </c>
    </row>
    <row r="35" ht="19.4" customHeight="1" spans="1:4">
      <c r="A35" s="9">
        <v>31</v>
      </c>
      <c r="B35" s="10" t="s">
        <v>228</v>
      </c>
      <c r="C35" s="11" t="s">
        <v>197</v>
      </c>
      <c r="D35" s="12">
        <v>0.7</v>
      </c>
    </row>
    <row r="36" ht="19.4" customHeight="1" spans="1:4">
      <c r="A36" s="9">
        <v>32</v>
      </c>
      <c r="B36" s="10" t="s">
        <v>229</v>
      </c>
      <c r="C36" s="11" t="s">
        <v>56</v>
      </c>
      <c r="D36" s="12">
        <v>5.6</v>
      </c>
    </row>
    <row r="37" ht="19.4" customHeight="1" spans="1:4">
      <c r="A37" s="9">
        <v>33</v>
      </c>
      <c r="B37" s="10" t="s">
        <v>230</v>
      </c>
      <c r="C37" s="11" t="s">
        <v>51</v>
      </c>
      <c r="D37" s="12">
        <v>19.3</v>
      </c>
    </row>
    <row r="38" ht="19.4" customHeight="1" spans="1:4">
      <c r="A38" s="9">
        <v>34</v>
      </c>
      <c r="B38" s="10" t="s">
        <v>231</v>
      </c>
      <c r="C38" s="11" t="s">
        <v>51</v>
      </c>
      <c r="D38" s="13">
        <v>25</v>
      </c>
    </row>
    <row r="39" ht="19.4" customHeight="1" spans="1:4">
      <c r="A39" s="14">
        <v>35</v>
      </c>
      <c r="B39" s="15" t="s">
        <v>232</v>
      </c>
      <c r="C39" s="16" t="s">
        <v>58</v>
      </c>
      <c r="D39" s="17">
        <v>1622</v>
      </c>
    </row>
    <row r="40" ht="11.35" customHeight="1" spans="1:4">
      <c r="A40" s="18"/>
      <c r="B40" s="2"/>
      <c r="C40" s="3"/>
      <c r="D40" s="4"/>
    </row>
    <row r="41" ht="11.35" customHeight="1" spans="1:4">
      <c r="A41" s="3"/>
      <c r="B41" s="2"/>
      <c r="C41" s="3"/>
      <c r="D41" s="4"/>
    </row>
    <row r="42" ht="14.4" customHeight="1" spans="1:4">
      <c r="A42" s="1" t="s">
        <v>201</v>
      </c>
      <c r="B42" s="2"/>
      <c r="C42" s="3"/>
      <c r="D42" s="4"/>
    </row>
    <row r="43" ht="31.25" customHeight="1" spans="1:4">
      <c r="A43" s="5" t="s">
        <v>202</v>
      </c>
      <c r="B43" s="2"/>
      <c r="C43" s="3"/>
      <c r="D43" s="4"/>
    </row>
    <row r="44" ht="14.4" customHeight="1" spans="1:4">
      <c r="A44" s="3"/>
      <c r="B44" s="2"/>
      <c r="C44" s="3"/>
      <c r="D44" s="4"/>
    </row>
    <row r="45" ht="24.45" customHeight="1" spans="1:4">
      <c r="A45" s="6" t="s">
        <v>12</v>
      </c>
      <c r="B45" s="7" t="s">
        <v>184</v>
      </c>
      <c r="C45" s="7" t="s">
        <v>44</v>
      </c>
      <c r="D45" s="8" t="s">
        <v>194</v>
      </c>
    </row>
    <row r="46" ht="19.4" customHeight="1" spans="1:4">
      <c r="A46" s="9">
        <v>36</v>
      </c>
      <c r="B46" s="10" t="s">
        <v>233</v>
      </c>
      <c r="C46" s="11" t="s">
        <v>58</v>
      </c>
      <c r="D46" s="13">
        <v>60</v>
      </c>
    </row>
    <row r="47" ht="19.4" customHeight="1" spans="1:4">
      <c r="A47" s="9">
        <v>37</v>
      </c>
      <c r="B47" s="10" t="s">
        <v>234</v>
      </c>
      <c r="C47" s="11" t="s">
        <v>58</v>
      </c>
      <c r="D47" s="13">
        <v>15</v>
      </c>
    </row>
    <row r="48" ht="19.4" customHeight="1" spans="1:4">
      <c r="A48" s="9">
        <v>38</v>
      </c>
      <c r="B48" s="10" t="s">
        <v>235</v>
      </c>
      <c r="C48" s="11" t="s">
        <v>58</v>
      </c>
      <c r="D48" s="13">
        <v>30</v>
      </c>
    </row>
    <row r="49" ht="19.4" customHeight="1" spans="1:4">
      <c r="A49" s="9">
        <v>39</v>
      </c>
      <c r="B49" s="10" t="s">
        <v>236</v>
      </c>
      <c r="C49" s="11" t="s">
        <v>69</v>
      </c>
      <c r="D49" s="13">
        <v>19440</v>
      </c>
    </row>
    <row r="50" ht="19.4" customHeight="1" spans="1:4">
      <c r="A50" s="9">
        <v>40</v>
      </c>
      <c r="B50" s="10" t="s">
        <v>237</v>
      </c>
      <c r="C50" s="11" t="s">
        <v>69</v>
      </c>
      <c r="D50" s="12">
        <v>4265.49</v>
      </c>
    </row>
    <row r="51" ht="19.4" customHeight="1" spans="1:4">
      <c r="A51" s="9">
        <v>41</v>
      </c>
      <c r="B51" s="10" t="s">
        <v>238</v>
      </c>
      <c r="C51" s="11" t="s">
        <v>239</v>
      </c>
      <c r="D51" s="13">
        <v>700</v>
      </c>
    </row>
    <row r="52" ht="19.4" customHeight="1" spans="1:4">
      <c r="A52" s="9">
        <v>42</v>
      </c>
      <c r="B52" s="10" t="s">
        <v>240</v>
      </c>
      <c r="C52" s="11" t="s">
        <v>241</v>
      </c>
      <c r="D52" s="12">
        <v>1</v>
      </c>
    </row>
    <row r="53" ht="19.4" customHeight="1" spans="1:4">
      <c r="A53" s="9">
        <v>43</v>
      </c>
      <c r="B53" s="10" t="s">
        <v>242</v>
      </c>
      <c r="C53" s="11" t="s">
        <v>243</v>
      </c>
      <c r="D53" s="12">
        <v>0.85</v>
      </c>
    </row>
    <row r="54" ht="19.4" customHeight="1" spans="1:4">
      <c r="A54" s="9">
        <v>44</v>
      </c>
      <c r="B54" s="10" t="s">
        <v>244</v>
      </c>
      <c r="C54" s="11" t="s">
        <v>197</v>
      </c>
      <c r="D54" s="12">
        <v>0.09</v>
      </c>
    </row>
    <row r="55" ht="19.4" customHeight="1" spans="1:4">
      <c r="A55" s="9">
        <v>45</v>
      </c>
      <c r="B55" s="10" t="s">
        <v>245</v>
      </c>
      <c r="C55" s="11" t="s">
        <v>197</v>
      </c>
      <c r="D55" s="13">
        <v>20</v>
      </c>
    </row>
    <row r="56" ht="19.4" customHeight="1" spans="1:4">
      <c r="A56" s="9">
        <v>46</v>
      </c>
      <c r="B56" s="10" t="s">
        <v>246</v>
      </c>
      <c r="C56" s="11" t="s">
        <v>165</v>
      </c>
      <c r="D56" s="12">
        <v>4.5</v>
      </c>
    </row>
    <row r="57" ht="19.4" customHeight="1" spans="1:4">
      <c r="A57" s="9">
        <v>47</v>
      </c>
      <c r="B57" s="10" t="s">
        <v>247</v>
      </c>
      <c r="C57" s="11" t="s">
        <v>197</v>
      </c>
      <c r="D57" s="13">
        <v>20</v>
      </c>
    </row>
    <row r="58" ht="19.4" customHeight="1" spans="1:4">
      <c r="A58" s="9">
        <v>48</v>
      </c>
      <c r="B58" s="10" t="s">
        <v>248</v>
      </c>
      <c r="C58" s="11" t="s">
        <v>197</v>
      </c>
      <c r="D58" s="13">
        <v>20</v>
      </c>
    </row>
    <row r="59" ht="19.4" customHeight="1" spans="1:4">
      <c r="A59" s="9">
        <v>49</v>
      </c>
      <c r="B59" s="10" t="s">
        <v>249</v>
      </c>
      <c r="C59" s="11" t="s">
        <v>69</v>
      </c>
      <c r="D59" s="12">
        <v>4265.49</v>
      </c>
    </row>
    <row r="60" ht="19.4" customHeight="1" spans="1:4">
      <c r="A60" s="9">
        <v>50</v>
      </c>
      <c r="B60" s="10" t="s">
        <v>250</v>
      </c>
      <c r="C60" s="11" t="s">
        <v>69</v>
      </c>
      <c r="D60" s="13">
        <v>19440</v>
      </c>
    </row>
    <row r="61" ht="19.4" customHeight="1" spans="1:4">
      <c r="A61" s="9">
        <v>51</v>
      </c>
      <c r="B61" s="10" t="s">
        <v>251</v>
      </c>
      <c r="C61" s="11" t="s">
        <v>197</v>
      </c>
      <c r="D61" s="13">
        <v>20</v>
      </c>
    </row>
    <row r="62" ht="19.4" customHeight="1" spans="1:4">
      <c r="A62" s="9">
        <v>52</v>
      </c>
      <c r="B62" s="10" t="s">
        <v>252</v>
      </c>
      <c r="C62" s="11" t="s">
        <v>69</v>
      </c>
      <c r="D62" s="12">
        <v>15716.81</v>
      </c>
    </row>
    <row r="63" ht="19.4" customHeight="1" spans="1:4">
      <c r="A63" s="19"/>
      <c r="B63" s="10"/>
      <c r="C63" s="11"/>
      <c r="D63" s="20"/>
    </row>
    <row r="64" ht="19.4" customHeight="1" spans="1:4">
      <c r="A64" s="19"/>
      <c r="B64" s="10"/>
      <c r="C64" s="11"/>
      <c r="D64" s="20"/>
    </row>
    <row r="65" ht="19.4" customHeight="1" spans="1:4">
      <c r="A65" s="19"/>
      <c r="B65" s="10"/>
      <c r="C65" s="11"/>
      <c r="D65" s="20"/>
    </row>
    <row r="66" ht="19.4" customHeight="1" spans="1:4">
      <c r="A66" s="19"/>
      <c r="B66" s="10"/>
      <c r="C66" s="11"/>
      <c r="D66" s="20"/>
    </row>
    <row r="67" ht="19.4" customHeight="1" spans="1:4">
      <c r="A67" s="19"/>
      <c r="B67" s="10"/>
      <c r="C67" s="11"/>
      <c r="D67" s="20"/>
    </row>
    <row r="68" ht="19.4" customHeight="1" spans="1:4">
      <c r="A68" s="19"/>
      <c r="B68" s="10"/>
      <c r="C68" s="11"/>
      <c r="D68" s="20"/>
    </row>
    <row r="69" ht="19.4" customHeight="1" spans="1:4">
      <c r="A69" s="19"/>
      <c r="B69" s="10"/>
      <c r="C69" s="11"/>
      <c r="D69" s="20"/>
    </row>
    <row r="70" ht="19.4" customHeight="1" spans="1:4">
      <c r="A70" s="19"/>
      <c r="B70" s="10"/>
      <c r="C70" s="11"/>
      <c r="D70" s="20"/>
    </row>
    <row r="71" ht="19.4" customHeight="1" spans="1:4">
      <c r="A71" s="19"/>
      <c r="B71" s="10"/>
      <c r="C71" s="11"/>
      <c r="D71" s="20"/>
    </row>
    <row r="72" ht="19.4" customHeight="1" spans="1:4">
      <c r="A72" s="19"/>
      <c r="B72" s="10"/>
      <c r="C72" s="11"/>
      <c r="D72" s="20"/>
    </row>
    <row r="73" ht="19.4" customHeight="1" spans="1:4">
      <c r="A73" s="19"/>
      <c r="B73" s="10"/>
      <c r="C73" s="11"/>
      <c r="D73" s="20"/>
    </row>
    <row r="74" ht="19.4" customHeight="1" spans="1:4">
      <c r="A74" s="19"/>
      <c r="B74" s="10"/>
      <c r="C74" s="11"/>
      <c r="D74" s="20"/>
    </row>
    <row r="75" ht="19.4" customHeight="1" spans="1:4">
      <c r="A75" s="19"/>
      <c r="B75" s="10"/>
      <c r="C75" s="11"/>
      <c r="D75" s="20"/>
    </row>
    <row r="76" ht="19.4" customHeight="1" spans="1:4">
      <c r="A76" s="19"/>
      <c r="B76" s="10"/>
      <c r="C76" s="11"/>
      <c r="D76" s="20"/>
    </row>
    <row r="77" ht="19.4" customHeight="1" spans="1:4">
      <c r="A77" s="19"/>
      <c r="B77" s="10"/>
      <c r="C77" s="11"/>
      <c r="D77" s="20"/>
    </row>
    <row r="78" ht="19.4" customHeight="1" spans="1:4">
      <c r="A78" s="19"/>
      <c r="B78" s="10"/>
      <c r="C78" s="11"/>
      <c r="D78" s="20"/>
    </row>
    <row r="79" ht="19.4" customHeight="1" spans="1:4">
      <c r="A79" s="19"/>
      <c r="B79" s="10"/>
      <c r="C79" s="11"/>
      <c r="D79" s="20"/>
    </row>
    <row r="80" ht="19.4" customHeight="1" spans="1:4">
      <c r="A80" s="21"/>
      <c r="B80" s="15"/>
      <c r="C80" s="16"/>
      <c r="D80" s="22"/>
    </row>
    <row r="81" ht="11.35" customHeight="1" spans="1:4">
      <c r="A81" s="18"/>
      <c r="B81" s="2"/>
      <c r="C81" s="3"/>
      <c r="D81" s="4"/>
    </row>
    <row r="82" ht="11.35" customHeight="1" spans="1:4">
      <c r="A82" s="3"/>
      <c r="B82" s="2"/>
      <c r="C82" s="3"/>
      <c r="D82" s="4"/>
    </row>
  </sheetData>
  <mergeCells count="8">
    <mergeCell ref="A1:D1"/>
    <mergeCell ref="A2:D2"/>
    <mergeCell ref="A3:D3"/>
    <mergeCell ref="A42:D42"/>
    <mergeCell ref="A43:D43"/>
    <mergeCell ref="A44:D44"/>
    <mergeCell ref="A40:D41"/>
    <mergeCell ref="A81:D82"/>
  </mergeCells>
  <pageMargins left="0.68" right="0.29" top="0.29" bottom="0.29" header="0.3" footer="0.3"/>
  <pageSetup paperSize="9" orientation="portrait" useFirstPageNumber="1" horizontalDpi="600" verticalDpi="600"/>
  <headerFooter/>
  <rowBreaks count="2" manualBreakCount="2">
    <brk id="41" max="16383" man="1"/>
    <brk id="8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封面首页</vt:lpstr>
      <vt:lpstr>表2 预算总表</vt:lpstr>
      <vt:lpstr>表3 工程施工费预算汇总表</vt:lpstr>
      <vt:lpstr>表3-1 工程施工费预算表</vt:lpstr>
      <vt:lpstr>表5 其他费用预算表</vt:lpstr>
      <vt:lpstr>附表2 主要材料预算价格计算表</vt:lpstr>
      <vt:lpstr>附表3 次要材料预算价格表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龚志成</cp:lastModifiedBy>
  <dcterms:created xsi:type="dcterms:W3CDTF">2024-10-21T16:21:00Z</dcterms:created>
  <dcterms:modified xsi:type="dcterms:W3CDTF">2024-11-07T01:17:43Z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  <property fmtid="{D5CDD505-2E9C-101B-9397-08002B2CF9AE}" pid="4" name="KSOReadingLayout">
    <vt:bool>true</vt:bool>
  </property>
  <property fmtid="{D5CDD505-2E9C-101B-9397-08002B2CF9AE}" pid="5" name="ICV">
    <vt:lpwstr>B144866373EB48CEADFF648D22BDC90E_12</vt:lpwstr>
  </property>
  <property fmtid="{D5CDD505-2E9C-101B-9397-08002B2CF9AE}" pid="6" name="KSOProductBuildVer">
    <vt:lpwstr>2052-11.1.0.14309</vt:lpwstr>
  </property>
</Properties>
</file>