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-2 招标控制价" sheetId="1" r:id="rId1"/>
    <sheet name="表-04 单位工程招标控制价汇总表" sheetId="2" r:id="rId2"/>
    <sheet name="表-09 分部分项工程项目清单计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<sst xmlns="http://schemas.openxmlformats.org/spreadsheetml/2006/main" count="87" uniqueCount="66">
  <si>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封-2</t>
  </si>
  <si>
    <t>侣俸镇永乐村2025年第二批乡村振兴泥结石路硬化财政奖补项目</t>
  </si>
  <si>
    <t>工程</t>
  </si>
  <si>
    <t>招标控制价</t>
  </si>
  <si>
    <t>(小写):</t>
  </si>
  <si>
    <t>(大写):</t>
  </si>
  <si>
    <t>壹拾柒万肆仟伍佰陆拾贰元伍角</t>
  </si>
  <si>
    <t xml:space="preserve"> </t>
  </si>
  <si>
    <t>其中:安全文明施工费(小写):</t>
  </si>
  <si>
    <t>肆仟捌佰壹拾陆元整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</si>
  <si>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</si>
  <si>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</si>
  <si>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</si>
  <si>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</si>
  <si>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</si>
  <si>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</si>
  <si>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</si>
  <si>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</si>
  <si>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</si>
  <si>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</si>
  <si>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</si>
  <si>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</si>
  <si>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</si>
  <si>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</si>
  <si>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工程名称：侣俸镇永乐村2025年第二批乡村振兴泥结石路硬化财政奖补项目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</si>
  <si>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</si>
  <si>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</si>
  <si>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</si>
  <si>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</si>
  <si>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</si>
  <si>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</si>
  <si>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</si>
  <si>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2</t>
  </si>
  <si>
    <t>措施项目费</t>
  </si>
  <si>
    <t>3</t>
  </si>
  <si>
    <t>其他项目费</t>
  </si>
  <si>
    <t>4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</si>
  <si>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</si>
  <si>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</si>
  <si>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</si>
  <si>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</si>
  <si>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</si>
  <si>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</si>
  <si>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2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</si>
  <si>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</si>
  <si>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</si>
  <si>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</si>
  <si>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</si>
  <si>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</si>
  <si>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</si>
  <si>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</si>
  <si>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</si>
  <si>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</si>
  <si>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040202001001</t>
  </si>
  <si>
    <t>路床(槽)整形、清表</t>
  </si>
  <si>
    <t>[项目特征]
1.部位:路床(槽)整形、清表
2.全费用综合单价:包含人工费、材料费、机械费、运杂费、一般风险费、措施项目费（安全文明施工费）、管理费、利润、规费、税金等全部费用。
[工作内容]
1.放样
2.清表
3.整修路拱
4.碾压成型</t>
  </si>
  <si>
    <t>m2</t>
  </si>
  <si>
    <t>040202011001</t>
  </si>
  <si>
    <t>50mm碎石垫层</t>
  </si>
  <si>
    <t>[项目特征]
1.石料规格:级配碎石
2.厚度:50mm厚
3.全费用综合单价:包含人工费、材料费、机械费、运杂费、一般风险费、措施项目费（安全文明施工费）、管理费、利润、规费、税金等全部费用。
[工作内容]
1.拌和
2.运输
3.铺筑
4.找平
5.碾压
6.养护</t>
  </si>
  <si>
    <t>本页小计</t>
  </si>
  <si>
    <t>第  2  页  共  2  页</t>
  </si>
  <si>
    <t>040203007001</t>
  </si>
  <si>
    <t>200mmC30水泥混凝土路面</t>
  </si>
  <si>
    <t>[项目特征]
1.混凝土强度等级:C30商品砼
2.厚度:200mm
3.全费用综合单价:包含人工费、材料费、机械费、运杂费、一般风险费、措施项目费（安全文明施工费）、管理费、利润、规费、税金等全部费用。
[工作内容]
1.模板制作、安装、拆除
2.混凝土拌和、运输、浇筑
3.拉毛
4.压痕或刻防滑槽
5.伸缝
6.缩缝
7.锯缝、嵌缝
8.路面养护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</si>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</sst>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49"/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176" fontId="1" fillId="2" borderId="4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left" vertical="top" wrapText="1"/>
    </xf>
    <xf numFmtId="0" fontId="3" fillId="2" borderId="10" xfId="49" applyFont="1" applyFill="1" applyBorder="1" applyAlignment="1">
      <alignment horizontal="center" wrapText="1"/>
    </xf>
    <xf numFmtId="0" fontId="4" fillId="2" borderId="11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right" wrapText="1"/>
    </xf>
    <xf numFmtId="0" fontId="5" fillId="2" borderId="10" xfId="49" applyFont="1" applyFill="1" applyBorder="1" applyAlignment="1">
      <alignment horizontal="left" wrapText="1"/>
    </xf>
    <xf numFmtId="0" fontId="5" fillId="2" borderId="12" xfId="49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right" wrapText="1"/>
    </xf>
    <xf numFmtId="0" fontId="5" fillId="2" borderId="0" xfId="49" applyFont="1" applyFill="1" applyAlignment="1">
      <alignment horizontal="center" wrapText="1"/>
    </xf>
    <xf numFmtId="0" fontId="5" fillId="2" borderId="11" xfId="49" applyFont="1" applyFill="1" applyBorder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top" wrapText="1"/>
    </xf>
    <xf numFmtId="0" fontId="5" fillId="2" borderId="0" xfId="49" applyFont="1" applyFill="1" applyAlignment="1">
      <alignment horizontal="left" vertical="top" wrapText="1"/>
    </xf>
    <xf numFmtId="0" fontId="6" fillId="2" borderId="11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vertical="center" wrapText="1"/>
    </xf>
    <xf numFmtId="0" fontId="5" fillId="2" borderId="10" xfId="49" applyFont="1" applyFill="1" applyBorder="1" applyAlignment="1">
      <alignment vertical="center" wrapText="1"/>
    </xf>
    <xf numFmtId="0" fontId="7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showGridLines="0" tabSelected="1" workbookViewId="0">
      <selection activeCell="M6" sqref="M6"/>
    </sheetView>
  </sheetViews>
  <sheetFormatPr defaultColWidth="9" defaultRowHeight="12"/>
  <cols>
    <col min="1" max="1" width="15.5047619047619" customWidth="1"/>
    <col min="2" max="2" width="0.828571428571429" customWidth="1"/>
    <col min="3" max="3" width="10.6666666666667" customWidth="1"/>
    <col min="4" max="4" width="19.5047619047619" customWidth="1"/>
    <col min="5" max="5" width="12.3333333333333" customWidth="1"/>
    <col min="6" max="6" width="3.82857142857143" customWidth="1"/>
    <col min="7" max="7" width="19.1619047619048" customWidth="1"/>
    <col min="8" max="8" width="7.66666666666667" customWidth="1"/>
    <col min="9" max="9" width="15.5047619047619" customWidth="1"/>
    <col min="10" max="10" width="8" customWidth="1"/>
    <col min="11" max="11" width="9.82857142857143"/>
  </cols>
  <sheetData>
    <row r="1" ht="62.25" customHeight="1" spans="1:10">
      <c r="A1" s="18" t="s">
        <v>0</v>
      </c>
      <c r="B1" s="21" t="s">
        <v>1</v>
      </c>
      <c r="C1" s="21"/>
      <c r="D1" s="21"/>
      <c r="E1" s="21"/>
      <c r="F1" s="21"/>
      <c r="G1" s="21"/>
      <c r="H1" s="21"/>
      <c r="I1" s="35" t="s">
        <v>2</v>
      </c>
      <c r="J1" s="36"/>
    </row>
    <row r="2" ht="61.5" customHeight="1" spans="1:10">
      <c r="A2" s="18"/>
      <c r="B2" s="22" t="s">
        <v>3</v>
      </c>
      <c r="C2" s="22"/>
      <c r="D2" s="22"/>
      <c r="E2" s="22"/>
      <c r="F2" s="22"/>
      <c r="G2" s="22"/>
      <c r="H2" s="22"/>
      <c r="I2" s="37"/>
      <c r="J2" s="1"/>
    </row>
    <row r="3" ht="58.5" customHeight="1" spans="1:10">
      <c r="A3" s="23" t="s">
        <v>3</v>
      </c>
      <c r="B3" s="23"/>
      <c r="C3" s="23" t="s">
        <v>4</v>
      </c>
      <c r="D3" s="24">
        <f>'表-04 单位工程招标控制价汇总表'!G25</f>
        <v>174562.5</v>
      </c>
      <c r="E3" s="24"/>
      <c r="F3" s="24"/>
      <c r="G3" s="24"/>
      <c r="H3" s="24"/>
      <c r="I3" s="24"/>
      <c r="J3" s="24"/>
    </row>
    <row r="4" ht="50.25" customHeight="1" spans="1:11">
      <c r="A4" s="23"/>
      <c r="B4" s="23"/>
      <c r="C4" s="23" t="s">
        <v>5</v>
      </c>
      <c r="D4" s="25" t="s">
        <v>6</v>
      </c>
      <c r="E4" s="25"/>
      <c r="F4" s="25"/>
      <c r="G4" s="25"/>
      <c r="H4" s="25"/>
      <c r="I4" s="25"/>
      <c r="J4" s="25"/>
      <c r="K4" t="s">
        <v>7</v>
      </c>
    </row>
    <row r="5" ht="28.5" customHeight="1" spans="1:10">
      <c r="A5" s="23" t="s">
        <v>8</v>
      </c>
      <c r="B5" s="23"/>
      <c r="C5" s="23"/>
      <c r="D5" s="26"/>
      <c r="E5" s="25">
        <v>4816</v>
      </c>
      <c r="F5" s="25"/>
      <c r="G5" s="25"/>
      <c r="H5" s="25"/>
      <c r="I5" s="25"/>
      <c r="J5" s="25"/>
    </row>
    <row r="6" ht="28.5" customHeight="1" spans="1:10">
      <c r="A6" s="23" t="s">
        <v>5</v>
      </c>
      <c r="B6" s="23"/>
      <c r="C6" s="23"/>
      <c r="D6" s="23"/>
      <c r="E6" s="25" t="s">
        <v>9</v>
      </c>
      <c r="F6" s="25"/>
      <c r="G6" s="25"/>
      <c r="H6" s="25"/>
      <c r="I6" s="25"/>
      <c r="J6" s="25"/>
    </row>
    <row r="7" ht="78.75" customHeight="1" spans="1:10">
      <c r="A7" s="27" t="s">
        <v>10</v>
      </c>
      <c r="B7" s="27"/>
      <c r="C7" s="27"/>
      <c r="D7" s="24"/>
      <c r="E7" s="25"/>
      <c r="F7" s="28"/>
      <c r="G7" s="28" t="s">
        <v>11</v>
      </c>
      <c r="H7" s="25"/>
      <c r="I7" s="25"/>
      <c r="J7" s="25"/>
    </row>
    <row r="8" ht="27" customHeight="1" spans="1:10">
      <c r="A8" s="29"/>
      <c r="B8" s="29"/>
      <c r="C8" s="29"/>
      <c r="D8" s="30" t="s">
        <v>12</v>
      </c>
      <c r="E8" s="30"/>
      <c r="F8" s="31"/>
      <c r="G8" s="31"/>
      <c r="H8" s="32" t="s">
        <v>13</v>
      </c>
      <c r="I8" s="32"/>
      <c r="J8" s="32"/>
    </row>
    <row r="9" ht="18" customHeight="1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ht="78.75" customHeight="1" spans="1:10">
      <c r="A10" s="27" t="s">
        <v>14</v>
      </c>
      <c r="B10" s="27"/>
      <c r="C10" s="27"/>
      <c r="D10" s="24"/>
      <c r="E10" s="24"/>
      <c r="F10" s="29"/>
      <c r="G10" s="29" t="s">
        <v>15</v>
      </c>
      <c r="H10" s="24"/>
      <c r="I10" s="24"/>
      <c r="J10" s="24"/>
    </row>
    <row r="11" ht="27" customHeight="1" spans="1:10">
      <c r="A11" s="29"/>
      <c r="B11" s="29"/>
      <c r="C11" s="29"/>
      <c r="D11" s="32" t="s">
        <v>16</v>
      </c>
      <c r="E11" s="30"/>
      <c r="F11" s="30"/>
      <c r="G11" s="30"/>
      <c r="H11" s="32" t="s">
        <v>16</v>
      </c>
      <c r="I11" s="32"/>
      <c r="J11" s="32"/>
    </row>
    <row r="12" ht="18" customHeight="1" spans="1:10">
      <c r="A12" s="29"/>
      <c r="B12" s="29"/>
      <c r="C12" s="29"/>
      <c r="D12" s="33"/>
      <c r="E12" s="33"/>
      <c r="F12" s="33"/>
      <c r="G12" s="29"/>
      <c r="H12" s="29"/>
      <c r="I12" s="29"/>
      <c r="J12" s="29"/>
    </row>
    <row r="13" ht="78" customHeight="1" spans="1:10">
      <c r="A13" s="27" t="s">
        <v>17</v>
      </c>
      <c r="B13" s="27"/>
      <c r="C13" s="27"/>
      <c r="D13" s="24"/>
      <c r="E13" s="24"/>
      <c r="F13" s="29"/>
      <c r="G13" s="29" t="s">
        <v>18</v>
      </c>
      <c r="H13" s="34"/>
      <c r="I13" s="34"/>
      <c r="J13" s="34"/>
    </row>
    <row r="14" ht="27" customHeight="1" spans="1:10">
      <c r="A14" s="29"/>
      <c r="B14" s="29"/>
      <c r="C14" s="29"/>
      <c r="D14" s="30" t="s">
        <v>19</v>
      </c>
      <c r="E14" s="30"/>
      <c r="F14" s="30"/>
      <c r="G14" s="30"/>
      <c r="H14" s="32" t="s">
        <v>20</v>
      </c>
      <c r="I14" s="32"/>
      <c r="J14" s="32"/>
    </row>
    <row r="15" ht="18" customHeight="1" spans="1:10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ht="56.25" customHeight="1" spans="1:10">
      <c r="A16" s="29"/>
      <c r="B16" s="29"/>
      <c r="C16" s="29"/>
      <c r="D16" s="33" t="s">
        <v>21</v>
      </c>
      <c r="E16" s="33"/>
      <c r="F16" s="33"/>
      <c r="G16" s="33"/>
      <c r="H16" s="29"/>
      <c r="I16" s="29"/>
      <c r="J16" s="29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6" workbookViewId="0">
      <selection activeCell="A26" sqref="A26:I26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8"/>
      <c r="B1" s="18"/>
      <c r="C1" s="18"/>
      <c r="D1" s="18"/>
      <c r="E1" s="18"/>
      <c r="F1" s="18"/>
      <c r="G1" s="18"/>
      <c r="H1" s="19" t="s">
        <v>22</v>
      </c>
      <c r="I1" s="19"/>
    </row>
    <row r="2" ht="29.25" customHeight="1" spans="1:9">
      <c r="A2" s="2" t="s">
        <v>23</v>
      </c>
      <c r="B2" s="2"/>
      <c r="C2" s="2"/>
      <c r="D2" s="2"/>
      <c r="E2" s="2"/>
      <c r="F2" s="2"/>
      <c r="G2" s="2"/>
      <c r="H2" s="2"/>
      <c r="I2" s="2"/>
    </row>
    <row r="3" ht="25.5" customHeight="1" spans="1:9">
      <c r="A3" s="3" t="s">
        <v>24</v>
      </c>
      <c r="B3" s="3"/>
      <c r="C3" s="3"/>
      <c r="D3" s="3"/>
      <c r="E3" s="3"/>
      <c r="F3" s="3"/>
      <c r="G3" s="3"/>
      <c r="H3" s="1" t="s">
        <v>25</v>
      </c>
      <c r="I3" s="1"/>
    </row>
    <row r="4" ht="27.75" customHeight="1" spans="1:9">
      <c r="A4" s="4" t="s">
        <v>26</v>
      </c>
      <c r="B4" s="4"/>
      <c r="C4" s="5" t="s">
        <v>27</v>
      </c>
      <c r="D4" s="5"/>
      <c r="E4" s="5"/>
      <c r="F4" s="5"/>
      <c r="G4" s="5" t="s">
        <v>28</v>
      </c>
      <c r="H4" s="5"/>
      <c r="I4" s="11" t="s">
        <v>29</v>
      </c>
    </row>
    <row r="5" ht="27.75" customHeight="1" spans="1:9">
      <c r="A5" s="6" t="s">
        <v>30</v>
      </c>
      <c r="B5" s="6"/>
      <c r="C5" s="8" t="s">
        <v>31</v>
      </c>
      <c r="D5" s="8"/>
      <c r="E5" s="8"/>
      <c r="F5" s="8"/>
      <c r="G5" s="13">
        <f>'表-09 分部分项工程项目清单计价表'!L29</f>
        <v>174562.5</v>
      </c>
      <c r="H5" s="13"/>
      <c r="I5" s="15"/>
    </row>
    <row r="6" ht="27.75" customHeight="1" spans="1:9">
      <c r="A6" s="6" t="s">
        <v>32</v>
      </c>
      <c r="B6" s="6"/>
      <c r="C6" s="8" t="s">
        <v>33</v>
      </c>
      <c r="D6" s="8"/>
      <c r="E6" s="8"/>
      <c r="F6" s="8"/>
      <c r="G6" s="13"/>
      <c r="H6" s="13"/>
      <c r="I6" s="15"/>
    </row>
    <row r="7" ht="27.75" customHeight="1" spans="1:9">
      <c r="A7" s="6" t="s">
        <v>34</v>
      </c>
      <c r="B7" s="6"/>
      <c r="C7" s="8" t="s">
        <v>35</v>
      </c>
      <c r="D7" s="8"/>
      <c r="E7" s="8"/>
      <c r="F7" s="8"/>
      <c r="G7" s="13"/>
      <c r="H7" s="13"/>
      <c r="I7" s="15"/>
    </row>
    <row r="8" ht="27.75" customHeight="1" spans="1:9">
      <c r="A8" s="6" t="s">
        <v>36</v>
      </c>
      <c r="B8" s="6"/>
      <c r="C8" s="8" t="s">
        <v>37</v>
      </c>
      <c r="D8" s="8"/>
      <c r="E8" s="8"/>
      <c r="F8" s="8"/>
      <c r="G8" s="13"/>
      <c r="H8" s="13"/>
      <c r="I8" s="15" t="s">
        <v>38</v>
      </c>
    </row>
    <row r="9" ht="27.75" customHeight="1" spans="1:9">
      <c r="A9" s="6"/>
      <c r="B9" s="6"/>
      <c r="C9" s="8"/>
      <c r="D9" s="8"/>
      <c r="E9" s="8"/>
      <c r="F9" s="8"/>
      <c r="G9" s="13"/>
      <c r="H9" s="13"/>
      <c r="I9" s="15"/>
    </row>
    <row r="10" ht="27.75" customHeight="1" spans="1:9">
      <c r="A10" s="6"/>
      <c r="B10" s="6"/>
      <c r="C10" s="8"/>
      <c r="D10" s="8"/>
      <c r="E10" s="8"/>
      <c r="F10" s="8"/>
      <c r="G10" s="13"/>
      <c r="H10" s="13"/>
      <c r="I10" s="15"/>
    </row>
    <row r="11" ht="27.75" customHeight="1" spans="1:9">
      <c r="A11" s="6"/>
      <c r="B11" s="6"/>
      <c r="C11" s="8"/>
      <c r="D11" s="8"/>
      <c r="E11" s="8"/>
      <c r="F11" s="8"/>
      <c r="G11" s="13"/>
      <c r="H11" s="13"/>
      <c r="I11" s="15"/>
    </row>
    <row r="12" ht="27.75" customHeight="1" spans="1:9">
      <c r="A12" s="6"/>
      <c r="B12" s="6"/>
      <c r="C12" s="8"/>
      <c r="D12" s="8"/>
      <c r="E12" s="8"/>
      <c r="F12" s="8"/>
      <c r="G12" s="13"/>
      <c r="H12" s="13"/>
      <c r="I12" s="15"/>
    </row>
    <row r="13" ht="27.75" customHeight="1" spans="1:9">
      <c r="A13" s="6"/>
      <c r="B13" s="6"/>
      <c r="C13" s="8"/>
      <c r="D13" s="8"/>
      <c r="E13" s="8"/>
      <c r="F13" s="8"/>
      <c r="G13" s="13"/>
      <c r="H13" s="13"/>
      <c r="I13" s="15"/>
    </row>
    <row r="14" ht="27.75" customHeight="1" spans="1:9">
      <c r="A14" s="6"/>
      <c r="B14" s="6"/>
      <c r="C14" s="8"/>
      <c r="D14" s="8"/>
      <c r="E14" s="8"/>
      <c r="F14" s="8"/>
      <c r="G14" s="13"/>
      <c r="H14" s="13"/>
      <c r="I14" s="15"/>
    </row>
    <row r="15" ht="27.75" customHeight="1" spans="1:9">
      <c r="A15" s="6"/>
      <c r="B15" s="6"/>
      <c r="C15" s="8"/>
      <c r="D15" s="8"/>
      <c r="E15" s="8"/>
      <c r="F15" s="8"/>
      <c r="G15" s="13"/>
      <c r="H15" s="13"/>
      <c r="I15" s="15"/>
    </row>
    <row r="16" ht="27.75" customHeight="1" spans="1:9">
      <c r="A16" s="6"/>
      <c r="B16" s="6"/>
      <c r="C16" s="8"/>
      <c r="D16" s="8"/>
      <c r="E16" s="8"/>
      <c r="F16" s="8"/>
      <c r="G16" s="13"/>
      <c r="H16" s="13"/>
      <c r="I16" s="15"/>
    </row>
    <row r="17" ht="27.75" customHeight="1" spans="1:9">
      <c r="A17" s="6"/>
      <c r="B17" s="6"/>
      <c r="C17" s="8"/>
      <c r="D17" s="8"/>
      <c r="E17" s="8"/>
      <c r="F17" s="8"/>
      <c r="G17" s="13"/>
      <c r="H17" s="13"/>
      <c r="I17" s="15"/>
    </row>
    <row r="18" ht="27.75" customHeight="1" spans="1:9">
      <c r="A18" s="6"/>
      <c r="B18" s="6"/>
      <c r="C18" s="8"/>
      <c r="D18" s="8"/>
      <c r="E18" s="8"/>
      <c r="F18" s="8"/>
      <c r="G18" s="13"/>
      <c r="H18" s="13"/>
      <c r="I18" s="15"/>
    </row>
    <row r="19" ht="27.75" customHeight="1" spans="1:9">
      <c r="A19" s="6"/>
      <c r="B19" s="6"/>
      <c r="C19" s="8"/>
      <c r="D19" s="8"/>
      <c r="E19" s="8"/>
      <c r="F19" s="8"/>
      <c r="G19" s="13"/>
      <c r="H19" s="13"/>
      <c r="I19" s="15"/>
    </row>
    <row r="20" ht="27.75" customHeight="1" spans="1:9">
      <c r="A20" s="6"/>
      <c r="B20" s="6"/>
      <c r="C20" s="8"/>
      <c r="D20" s="8"/>
      <c r="E20" s="8"/>
      <c r="F20" s="8"/>
      <c r="G20" s="13"/>
      <c r="H20" s="13"/>
      <c r="I20" s="15"/>
    </row>
    <row r="21" ht="27.75" customHeight="1" spans="1:9">
      <c r="A21" s="6"/>
      <c r="B21" s="6"/>
      <c r="C21" s="8"/>
      <c r="D21" s="8"/>
      <c r="E21" s="8"/>
      <c r="F21" s="8"/>
      <c r="G21" s="13"/>
      <c r="H21" s="13"/>
      <c r="I21" s="15"/>
    </row>
    <row r="22" ht="27.75" customHeight="1" spans="1:9">
      <c r="A22" s="6"/>
      <c r="B22" s="6"/>
      <c r="C22" s="8"/>
      <c r="D22" s="8"/>
      <c r="E22" s="8"/>
      <c r="F22" s="8"/>
      <c r="G22" s="13"/>
      <c r="H22" s="13"/>
      <c r="I22" s="15"/>
    </row>
    <row r="23" ht="27.75" customHeight="1" spans="1:9">
      <c r="A23" s="6"/>
      <c r="B23" s="6"/>
      <c r="C23" s="8"/>
      <c r="D23" s="8"/>
      <c r="E23" s="8"/>
      <c r="F23" s="8"/>
      <c r="G23" s="13"/>
      <c r="H23" s="13"/>
      <c r="I23" s="15"/>
    </row>
    <row r="24" ht="27.75" customHeight="1" spans="1:9">
      <c r="A24" s="6"/>
      <c r="B24" s="6"/>
      <c r="C24" s="8"/>
      <c r="D24" s="8"/>
      <c r="E24" s="8"/>
      <c r="F24" s="8"/>
      <c r="G24" s="13"/>
      <c r="H24" s="13"/>
      <c r="I24" s="15"/>
    </row>
    <row r="25" ht="27.75" customHeight="1" spans="1:9">
      <c r="A25" s="9" t="s">
        <v>39</v>
      </c>
      <c r="B25" s="9"/>
      <c r="C25" s="10"/>
      <c r="D25" s="10"/>
      <c r="E25" s="10"/>
      <c r="F25" s="10"/>
      <c r="G25" s="16">
        <f>G5</f>
        <v>174562.5</v>
      </c>
      <c r="H25" s="16"/>
      <c r="I25" s="17"/>
    </row>
    <row r="26" ht="25.5" customHeight="1" spans="1:9">
      <c r="A26" s="20" t="s">
        <v>40</v>
      </c>
      <c r="B26" s="20"/>
      <c r="C26" s="20"/>
      <c r="D26" s="20"/>
      <c r="E26" s="20"/>
      <c r="F26" s="20"/>
      <c r="G26" s="20"/>
      <c r="H26" s="20"/>
      <c r="I26" s="20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topLeftCell="A7" workbookViewId="0">
      <selection activeCell="L30" sqref="L30"/>
    </sheetView>
  </sheetViews>
  <sheetFormatPr defaultColWidth="9" defaultRowHeight="12"/>
  <cols>
    <col min="1" max="1" width="9.17142857142857" customWidth="1"/>
    <col min="2" max="2" width="10.5047619047619" customWidth="1"/>
    <col min="3" max="3" width="9.82857142857143" customWidth="1"/>
    <col min="4" max="4" width="16.5047619047619" customWidth="1"/>
    <col min="5" max="5" width="6.16190476190476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2" width="17.6666666666667" customWidth="1"/>
    <col min="13" max="13" width="21.1619047619048" customWidth="1"/>
    <col min="14" max="14" width="0.171428571428571" customWidth="1"/>
  </cols>
  <sheetData>
    <row r="1" ht="24" customHeight="1" spans="1:14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9.25" customHeight="1" spans="1:14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customHeight="1" spans="1:14">
      <c r="A3" s="3" t="s">
        <v>24</v>
      </c>
      <c r="B3" s="3"/>
      <c r="C3" s="3"/>
      <c r="D3" s="3"/>
      <c r="E3" s="3"/>
      <c r="F3" s="3"/>
      <c r="G3" s="3"/>
      <c r="H3" s="3"/>
      <c r="I3" s="3"/>
      <c r="J3" s="1" t="s">
        <v>43</v>
      </c>
      <c r="K3" s="1"/>
      <c r="L3" s="1"/>
      <c r="M3" s="1"/>
      <c r="N3" s="1"/>
    </row>
    <row r="4" ht="14.25" customHeight="1" spans="1:13">
      <c r="A4" s="4" t="s">
        <v>26</v>
      </c>
      <c r="B4" s="5" t="s">
        <v>44</v>
      </c>
      <c r="C4" s="5"/>
      <c r="D4" s="5" t="s">
        <v>45</v>
      </c>
      <c r="E4" s="5"/>
      <c r="F4" s="5" t="s">
        <v>46</v>
      </c>
      <c r="G4" s="5"/>
      <c r="H4" s="5" t="s">
        <v>47</v>
      </c>
      <c r="I4" s="5" t="s">
        <v>48</v>
      </c>
      <c r="J4" s="5"/>
      <c r="K4" s="5" t="s">
        <v>49</v>
      </c>
      <c r="L4" s="5"/>
      <c r="M4" s="11"/>
    </row>
    <row r="5" ht="17.25" customHeight="1" spans="1:13">
      <c r="A5" s="6"/>
      <c r="B5" s="7"/>
      <c r="C5" s="7"/>
      <c r="D5" s="7"/>
      <c r="E5" s="7"/>
      <c r="F5" s="7"/>
      <c r="G5" s="7"/>
      <c r="H5" s="7"/>
      <c r="I5" s="7"/>
      <c r="J5" s="7"/>
      <c r="K5" s="7" t="s">
        <v>50</v>
      </c>
      <c r="L5" s="7" t="s">
        <v>51</v>
      </c>
      <c r="M5" s="12" t="s">
        <v>52</v>
      </c>
    </row>
    <row r="6" ht="126.75" customHeight="1" spans="1:13">
      <c r="A6" s="6">
        <v>1</v>
      </c>
      <c r="B6" s="7" t="s">
        <v>53</v>
      </c>
      <c r="C6" s="7"/>
      <c r="D6" s="8" t="s">
        <v>54</v>
      </c>
      <c r="E6" s="8"/>
      <c r="F6" s="8" t="s">
        <v>55</v>
      </c>
      <c r="G6" s="8"/>
      <c r="H6" s="7" t="s">
        <v>56</v>
      </c>
      <c r="I6" s="13">
        <v>1400</v>
      </c>
      <c r="J6" s="13"/>
      <c r="K6" s="14">
        <f>0.95*8.14</f>
        <v>7.733</v>
      </c>
      <c r="L6" s="13">
        <f>I6*K6</f>
        <v>10826.2</v>
      </c>
      <c r="M6" s="15"/>
    </row>
    <row r="7" ht="160.5" customHeight="1" spans="1:13">
      <c r="A7" s="6">
        <v>2</v>
      </c>
      <c r="B7" s="7" t="s">
        <v>57</v>
      </c>
      <c r="C7" s="7"/>
      <c r="D7" s="8" t="s">
        <v>58</v>
      </c>
      <c r="E7" s="8"/>
      <c r="F7" s="8" t="s">
        <v>59</v>
      </c>
      <c r="G7" s="8"/>
      <c r="H7" s="7" t="s">
        <v>56</v>
      </c>
      <c r="I7" s="13">
        <v>1400</v>
      </c>
      <c r="J7" s="13"/>
      <c r="K7" s="14">
        <f>0.95*15.13</f>
        <v>14.3735</v>
      </c>
      <c r="L7" s="13">
        <f>I7*K7</f>
        <v>20122.9</v>
      </c>
      <c r="M7" s="15"/>
    </row>
    <row r="8" ht="14.25" customHeight="1" spans="1:13">
      <c r="A8" s="9" t="s">
        <v>60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6">
        <f>L6+L7</f>
        <v>30949.1</v>
      </c>
      <c r="M8" s="17"/>
    </row>
    <row r="9" ht="24" customHeight="1" spans="1:14">
      <c r="A9" s="1" t="s">
        <v>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29.25" customHeight="1" spans="1:14">
      <c r="A10" s="2" t="s">
        <v>42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ht="18.75" customHeight="1" spans="1:14">
      <c r="A11" s="3" t="s">
        <v>24</v>
      </c>
      <c r="B11" s="3"/>
      <c r="C11" s="3"/>
      <c r="D11" s="3"/>
      <c r="E11" s="3"/>
      <c r="F11" s="3"/>
      <c r="G11" s="3"/>
      <c r="H11" s="3"/>
      <c r="I11" s="3"/>
      <c r="J11" s="1" t="s">
        <v>61</v>
      </c>
      <c r="K11" s="1"/>
      <c r="L11" s="1"/>
      <c r="M11" s="1"/>
      <c r="N11" s="1"/>
    </row>
    <row r="12" ht="14.25" customHeight="1" spans="1:13">
      <c r="A12" s="4" t="s">
        <v>26</v>
      </c>
      <c r="B12" s="5" t="s">
        <v>44</v>
      </c>
      <c r="C12" s="5"/>
      <c r="D12" s="5" t="s">
        <v>45</v>
      </c>
      <c r="E12" s="5"/>
      <c r="F12" s="5" t="s">
        <v>46</v>
      </c>
      <c r="G12" s="5"/>
      <c r="H12" s="5" t="s">
        <v>47</v>
      </c>
      <c r="I12" s="5" t="s">
        <v>48</v>
      </c>
      <c r="J12" s="5"/>
      <c r="K12" s="5" t="s">
        <v>49</v>
      </c>
      <c r="L12" s="5"/>
      <c r="M12" s="11"/>
    </row>
    <row r="13" ht="17.25" customHeight="1" spans="1:13">
      <c r="A13" s="6"/>
      <c r="B13" s="7"/>
      <c r="C13" s="7"/>
      <c r="D13" s="7"/>
      <c r="E13" s="7"/>
      <c r="F13" s="7"/>
      <c r="G13" s="7"/>
      <c r="H13" s="7"/>
      <c r="I13" s="7"/>
      <c r="J13" s="7"/>
      <c r="K13" s="7" t="s">
        <v>50</v>
      </c>
      <c r="L13" s="7" t="s">
        <v>51</v>
      </c>
      <c r="M13" s="12" t="s">
        <v>52</v>
      </c>
    </row>
    <row r="14" ht="183" customHeight="1" spans="1:13">
      <c r="A14" s="6">
        <v>3</v>
      </c>
      <c r="B14" s="7" t="s">
        <v>62</v>
      </c>
      <c r="C14" s="7"/>
      <c r="D14" s="8" t="s">
        <v>63</v>
      </c>
      <c r="E14" s="8"/>
      <c r="F14" s="8" t="s">
        <v>64</v>
      </c>
      <c r="G14" s="8"/>
      <c r="H14" s="7" t="s">
        <v>56</v>
      </c>
      <c r="I14" s="13">
        <v>1400</v>
      </c>
      <c r="J14" s="13"/>
      <c r="K14" s="14">
        <f>0.95*107.98</f>
        <v>102.581</v>
      </c>
      <c r="L14" s="13">
        <f>I14*K14</f>
        <v>143613.4</v>
      </c>
      <c r="M14" s="15"/>
    </row>
    <row r="15" ht="13.5" customHeight="1" spans="1:13">
      <c r="A15" s="6"/>
      <c r="B15" s="7"/>
      <c r="C15" s="7"/>
      <c r="D15" s="8"/>
      <c r="E15" s="8"/>
      <c r="F15" s="8"/>
      <c r="G15" s="8"/>
      <c r="H15" s="7"/>
      <c r="I15" s="13"/>
      <c r="J15" s="13"/>
      <c r="K15" s="13"/>
      <c r="L15" s="13"/>
      <c r="M15" s="15"/>
    </row>
    <row r="16" ht="13.5" customHeight="1" spans="1:13">
      <c r="A16" s="6"/>
      <c r="B16" s="7"/>
      <c r="C16" s="7"/>
      <c r="D16" s="8"/>
      <c r="E16" s="8"/>
      <c r="F16" s="8"/>
      <c r="G16" s="8"/>
      <c r="H16" s="7"/>
      <c r="I16" s="13"/>
      <c r="J16" s="13"/>
      <c r="K16" s="13"/>
      <c r="L16" s="13"/>
      <c r="M16" s="15"/>
    </row>
    <row r="17" ht="13.5" customHeight="1" spans="1:13">
      <c r="A17" s="6"/>
      <c r="B17" s="7"/>
      <c r="C17" s="7"/>
      <c r="D17" s="8"/>
      <c r="E17" s="8"/>
      <c r="F17" s="8"/>
      <c r="G17" s="8"/>
      <c r="H17" s="7"/>
      <c r="I17" s="13"/>
      <c r="J17" s="13"/>
      <c r="K17" s="13"/>
      <c r="L17" s="13"/>
      <c r="M17" s="15"/>
    </row>
    <row r="18" ht="13.5" customHeight="1" spans="1:13">
      <c r="A18" s="6"/>
      <c r="B18" s="7"/>
      <c r="C18" s="7"/>
      <c r="D18" s="8"/>
      <c r="E18" s="8"/>
      <c r="F18" s="8"/>
      <c r="G18" s="8"/>
      <c r="H18" s="7"/>
      <c r="I18" s="13"/>
      <c r="J18" s="13"/>
      <c r="K18" s="13"/>
      <c r="L18" s="13"/>
      <c r="M18" s="15"/>
    </row>
    <row r="19" ht="13.5" customHeight="1" spans="1:13">
      <c r="A19" s="6"/>
      <c r="B19" s="7"/>
      <c r="C19" s="7"/>
      <c r="D19" s="8"/>
      <c r="E19" s="8"/>
      <c r="F19" s="8"/>
      <c r="G19" s="8"/>
      <c r="H19" s="7"/>
      <c r="I19" s="13"/>
      <c r="J19" s="13"/>
      <c r="K19" s="13"/>
      <c r="L19" s="13"/>
      <c r="M19" s="15"/>
    </row>
    <row r="20" ht="13.5" customHeight="1" spans="1:13">
      <c r="A20" s="6"/>
      <c r="B20" s="7"/>
      <c r="C20" s="7"/>
      <c r="D20" s="8"/>
      <c r="E20" s="8"/>
      <c r="F20" s="8"/>
      <c r="G20" s="8"/>
      <c r="H20" s="7"/>
      <c r="I20" s="13"/>
      <c r="J20" s="13"/>
      <c r="K20" s="13"/>
      <c r="L20" s="13"/>
      <c r="M20" s="15"/>
    </row>
    <row r="21" ht="13.5" customHeight="1" spans="1:13">
      <c r="A21" s="6"/>
      <c r="B21" s="7"/>
      <c r="C21" s="7"/>
      <c r="D21" s="8"/>
      <c r="E21" s="8"/>
      <c r="F21" s="8"/>
      <c r="G21" s="8"/>
      <c r="H21" s="7"/>
      <c r="I21" s="13"/>
      <c r="J21" s="13"/>
      <c r="K21" s="13"/>
      <c r="L21" s="13"/>
      <c r="M21" s="15"/>
    </row>
    <row r="22" ht="13.5" customHeight="1" spans="1:13">
      <c r="A22" s="6"/>
      <c r="B22" s="7"/>
      <c r="C22" s="7"/>
      <c r="D22" s="8"/>
      <c r="E22" s="8"/>
      <c r="F22" s="8"/>
      <c r="G22" s="8"/>
      <c r="H22" s="7"/>
      <c r="I22" s="13"/>
      <c r="J22" s="13"/>
      <c r="K22" s="13"/>
      <c r="L22" s="13"/>
      <c r="M22" s="15"/>
    </row>
    <row r="23" ht="13.5" customHeight="1" spans="1:13">
      <c r="A23" s="6"/>
      <c r="B23" s="7"/>
      <c r="C23" s="7"/>
      <c r="D23" s="8"/>
      <c r="E23" s="8"/>
      <c r="F23" s="8"/>
      <c r="G23" s="8"/>
      <c r="H23" s="7"/>
      <c r="I23" s="13"/>
      <c r="J23" s="13"/>
      <c r="K23" s="13"/>
      <c r="L23" s="13"/>
      <c r="M23" s="15"/>
    </row>
    <row r="24" ht="13.5" customHeight="1" spans="1:13">
      <c r="A24" s="6"/>
      <c r="B24" s="7"/>
      <c r="C24" s="7"/>
      <c r="D24" s="8"/>
      <c r="E24" s="8"/>
      <c r="F24" s="8"/>
      <c r="G24" s="8"/>
      <c r="H24" s="7"/>
      <c r="I24" s="13"/>
      <c r="J24" s="13"/>
      <c r="K24" s="13"/>
      <c r="L24" s="13"/>
      <c r="M24" s="15"/>
    </row>
    <row r="25" ht="13.5" customHeight="1" spans="1:13">
      <c r="A25" s="6"/>
      <c r="B25" s="7"/>
      <c r="C25" s="7"/>
      <c r="D25" s="8"/>
      <c r="E25" s="8"/>
      <c r="F25" s="8"/>
      <c r="G25" s="8"/>
      <c r="H25" s="7"/>
      <c r="I25" s="13"/>
      <c r="J25" s="13"/>
      <c r="K25" s="13"/>
      <c r="L25" s="13"/>
      <c r="M25" s="15"/>
    </row>
    <row r="26" ht="13.5" customHeight="1" spans="1:13">
      <c r="A26" s="6"/>
      <c r="B26" s="7"/>
      <c r="C26" s="7"/>
      <c r="D26" s="8"/>
      <c r="E26" s="8"/>
      <c r="F26" s="8"/>
      <c r="G26" s="8"/>
      <c r="H26" s="7"/>
      <c r="I26" s="13"/>
      <c r="J26" s="13"/>
      <c r="K26" s="13"/>
      <c r="L26" s="13"/>
      <c r="M26" s="15"/>
    </row>
    <row r="27" ht="13.5" customHeight="1" spans="1:13">
      <c r="A27" s="6"/>
      <c r="B27" s="7"/>
      <c r="C27" s="7"/>
      <c r="D27" s="8"/>
      <c r="E27" s="8"/>
      <c r="F27" s="8"/>
      <c r="G27" s="8"/>
      <c r="H27" s="7"/>
      <c r="I27" s="13"/>
      <c r="J27" s="13"/>
      <c r="K27" s="13"/>
      <c r="L27" s="13"/>
      <c r="M27" s="15"/>
    </row>
    <row r="28" ht="14.25" customHeight="1" spans="1:13">
      <c r="A28" s="6" t="s">
        <v>60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13">
        <f>L14</f>
        <v>143613.4</v>
      </c>
      <c r="M28" s="15"/>
    </row>
    <row r="29" ht="14.25" customHeight="1" spans="1:13">
      <c r="A29" s="9" t="s">
        <v>65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6">
        <f>L8+L28</f>
        <v>174562.5</v>
      </c>
      <c r="M29" s="17"/>
    </row>
  </sheetData>
  <mergeCells count="91">
    <mergeCell ref="A1:N1"/>
    <mergeCell ref="A2:N2"/>
    <mergeCell ref="A3:F3"/>
    <mergeCell ref="G3:I3"/>
    <mergeCell ref="J3:N3"/>
    <mergeCell ref="K4:M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A28:K28"/>
    <mergeCell ref="A29:K29"/>
    <mergeCell ref="A4:A5"/>
    <mergeCell ref="A12:A13"/>
    <mergeCell ref="H4:H5"/>
    <mergeCell ref="H12:H13"/>
    <mergeCell ref="B4:C5"/>
    <mergeCell ref="D4:E5"/>
    <mergeCell ref="F4:G5"/>
    <mergeCell ref="I4:J5"/>
    <mergeCell ref="B12:C13"/>
    <mergeCell ref="D12:E13"/>
    <mergeCell ref="F12:G13"/>
    <mergeCell ref="I12:J1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封-2 招标控制价</vt:lpstr>
      <vt:lpstr>表-04 单位工程招标控制价汇总表</vt:lpstr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</cp:lastModifiedBy>
  <dcterms:created xsi:type="dcterms:W3CDTF">2025-09-23T12:05:00Z</dcterms:created>
  <dcterms:modified xsi:type="dcterms:W3CDTF">2025-09-25T02:15:30Z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9AEF8BD61A594B0287237424F456BC83_13</vt:lpwstr>
  </property>
  <property fmtid="{D5CDD505-2E9C-101B-9397-08002B2CF9AE}" pid="3" name="KSOProductBuildVer">
    <vt:lpwstr>2052-12.1.0.22529</vt:lpwstr>
  </property>
</Properties>
</file>