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<sst xmlns="http://schemas.openxmlformats.org/spreadsheetml/2006/main" count="59" uniqueCount="39">
  <si>
    <t>附件2</t>
  </si>
  <si>
    <t>铜梁区2023年高粱农业生产社会化服务项目计划任务表</t>
  </si>
  <si>
    <t>镇街</t>
  </si>
  <si>
    <t>服务组织名称</t>
  </si>
  <si>
    <t>实施地点（村名）</t>
  </si>
  <si>
    <t>机耕</t>
  </si>
  <si>
    <t>机播</t>
  </si>
  <si>
    <t>统防统治</t>
  </si>
  <si>
    <t>机收</t>
  </si>
  <si>
    <t>补助金额（元）</t>
  </si>
  <si>
    <t>资金来源</t>
  </si>
  <si>
    <t>面积</t>
  </si>
  <si>
    <t>服务村集体亩数</t>
  </si>
  <si>
    <t>服务农业经营主体亩数</t>
  </si>
  <si>
    <t>东城</t>
  </si>
  <si>
    <t>重庆市瑞荷种子有限责任公司</t>
  </si>
  <si>
    <t>安全村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</si>
  <si>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中央农业经营主体能力提升资金</t>
    </r>
  </si>
  <si>
    <t>南城</t>
  </si>
  <si>
    <t>重庆市熙昭农业发展有限公司</t>
  </si>
  <si>
    <t>河东村</t>
  </si>
  <si>
    <t>土桥</t>
  </si>
  <si>
    <t>铜梁区土桥镇高垭村股份经济合作联合社</t>
  </si>
  <si>
    <t>新房村</t>
  </si>
  <si>
    <t>重庆市智慧农业服务集团铜梁有限公司</t>
  </si>
  <si>
    <t>高垭村</t>
  </si>
  <si>
    <t>水口</t>
  </si>
  <si>
    <t>重庆市和丰农业科技有限公司</t>
  </si>
  <si>
    <t>天寨村、汪祠村</t>
  </si>
  <si>
    <t>西河</t>
  </si>
  <si>
    <t>兴建村</t>
  </si>
  <si>
    <t>福果</t>
  </si>
  <si>
    <t>西山村、团实村</t>
  </si>
  <si>
    <t>少云</t>
  </si>
  <si>
    <t>重庆市铜梁区长滩农机服务专业合作社</t>
  </si>
  <si>
    <t>向阳村、转龙村</t>
  </si>
  <si>
    <t>侣俸</t>
  </si>
  <si>
    <t>凤飞村、天星村、保宁村、妙明村、永乐村、柏香村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</si>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</sst>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6"/>
      <color theme="1"/>
      <name val="方正仿宋_GBK"/>
      <charset val="134"/>
    </font>
    <font>
      <sz val="26"/>
      <color theme="1"/>
      <name val="方正小标宋_GBK"/>
      <charset val="134"/>
    </font>
    <font>
      <b/>
      <sz val="12"/>
      <color theme="1"/>
      <name val="方正仿宋_GBK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pane ySplit="4" topLeftCell="A11" activePane="bottomLeft" state="frozen"/>
      <selection/>
      <selection pane="bottomLeft" activeCell="A1" sqref="A1:B1"/>
    </sheetView>
  </sheetViews>
  <sheetFormatPr defaultColWidth="9" defaultRowHeight="13.5"/>
  <cols>
    <col min="1" max="1" width="7.125" customWidth="1"/>
    <col min="2" max="2" width="19.75" style="3" customWidth="1"/>
    <col min="3" max="3" width="16.375" style="4" customWidth="1"/>
    <col min="4" max="15" width="8.75" style="3" customWidth="1"/>
    <col min="16" max="16" width="11.375" style="3" customWidth="1"/>
    <col min="17" max="17" width="21.375" customWidth="1"/>
    <col min="18" max="20" width="10.625" customWidth="1"/>
  </cols>
  <sheetData>
    <row r="1" ht="20.25" spans="1:2">
      <c r="A1" s="5" t="s">
        <v>0</v>
      </c>
      <c r="B1" s="5"/>
    </row>
    <row r="2" ht="42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32" customHeight="1" spans="1:17">
      <c r="A3" s="7" t="s">
        <v>2</v>
      </c>
      <c r="B3" s="7" t="s">
        <v>3</v>
      </c>
      <c r="C3" s="7" t="s">
        <v>4</v>
      </c>
      <c r="D3" s="8" t="s">
        <v>5</v>
      </c>
      <c r="E3" s="8"/>
      <c r="F3" s="8"/>
      <c r="G3" s="9" t="s">
        <v>6</v>
      </c>
      <c r="H3" s="9"/>
      <c r="I3" s="9"/>
      <c r="J3" s="17" t="s">
        <v>7</v>
      </c>
      <c r="K3" s="17"/>
      <c r="L3" s="17"/>
      <c r="M3" s="17" t="s">
        <v>8</v>
      </c>
      <c r="N3" s="17"/>
      <c r="O3" s="17"/>
      <c r="P3" s="8" t="s">
        <v>9</v>
      </c>
      <c r="Q3" s="9" t="s">
        <v>10</v>
      </c>
    </row>
    <row r="4" s="1" customFormat="1" ht="79" customHeight="1" spans="1:17">
      <c r="A4" s="10"/>
      <c r="B4" s="10"/>
      <c r="C4" s="10"/>
      <c r="D4" s="8" t="s">
        <v>11</v>
      </c>
      <c r="E4" s="8" t="s">
        <v>12</v>
      </c>
      <c r="F4" s="8" t="s">
        <v>13</v>
      </c>
      <c r="G4" s="8" t="s">
        <v>11</v>
      </c>
      <c r="H4" s="8" t="s">
        <v>12</v>
      </c>
      <c r="I4" s="8" t="s">
        <v>13</v>
      </c>
      <c r="J4" s="8" t="s">
        <v>11</v>
      </c>
      <c r="K4" s="17" t="s">
        <v>12</v>
      </c>
      <c r="L4" s="17" t="s">
        <v>13</v>
      </c>
      <c r="M4" s="17" t="s">
        <v>11</v>
      </c>
      <c r="N4" s="17" t="s">
        <v>12</v>
      </c>
      <c r="O4" s="17" t="s">
        <v>13</v>
      </c>
      <c r="P4" s="8"/>
      <c r="Q4" s="9"/>
    </row>
    <row r="5" s="2" customFormat="1" ht="43" customHeight="1" spans="1:17">
      <c r="A5" s="11" t="s">
        <v>14</v>
      </c>
      <c r="B5" s="11" t="s">
        <v>15</v>
      </c>
      <c r="C5" s="11" t="s">
        <v>16</v>
      </c>
      <c r="D5" s="12">
        <v>120</v>
      </c>
      <c r="E5" s="12"/>
      <c r="F5" s="12">
        <v>120</v>
      </c>
      <c r="G5" s="12">
        <v>120</v>
      </c>
      <c r="H5" s="12"/>
      <c r="I5" s="12">
        <v>120</v>
      </c>
      <c r="J5" s="12">
        <v>120</v>
      </c>
      <c r="K5" s="12"/>
      <c r="L5" s="12">
        <v>120</v>
      </c>
      <c r="M5" s="12">
        <v>120</v>
      </c>
      <c r="N5" s="12"/>
      <c r="O5" s="12">
        <v>120</v>
      </c>
      <c r="P5" s="12">
        <f t="shared" ref="P5:P13" si="0">E5*39+F5*39+H5*17+I5*17+K5*11+L5*11+N5*34+O5*34</f>
        <v>12120</v>
      </c>
      <c r="Q5" s="12" t="s">
        <v>17</v>
      </c>
    </row>
    <row r="6" s="2" customFormat="1" ht="43" customHeight="1" spans="1:17">
      <c r="A6" s="11" t="s">
        <v>18</v>
      </c>
      <c r="B6" s="11" t="s">
        <v>19</v>
      </c>
      <c r="C6" s="11" t="s">
        <v>20</v>
      </c>
      <c r="D6" s="12"/>
      <c r="E6" s="12"/>
      <c r="F6" s="12"/>
      <c r="G6" s="12"/>
      <c r="H6" s="12"/>
      <c r="I6" s="12"/>
      <c r="J6" s="12"/>
      <c r="K6" s="12"/>
      <c r="L6" s="12"/>
      <c r="M6" s="12">
        <v>140</v>
      </c>
      <c r="N6" s="12">
        <v>140</v>
      </c>
      <c r="O6" s="12"/>
      <c r="P6" s="12">
        <f t="shared" si="0"/>
        <v>4760</v>
      </c>
      <c r="Q6" s="12" t="s">
        <v>17</v>
      </c>
    </row>
    <row r="7" s="2" customFormat="1" ht="46" customHeight="1" spans="1:17">
      <c r="A7" s="13" t="s">
        <v>21</v>
      </c>
      <c r="B7" s="11" t="s">
        <v>22</v>
      </c>
      <c r="C7" s="14" t="s">
        <v>23</v>
      </c>
      <c r="D7" s="15">
        <f>SUM(E7:F7)</f>
        <v>600</v>
      </c>
      <c r="E7" s="15"/>
      <c r="F7" s="15">
        <v>600</v>
      </c>
      <c r="G7" s="15"/>
      <c r="H7" s="15"/>
      <c r="I7" s="15"/>
      <c r="J7" s="15">
        <f>SUM(K7:L7)</f>
        <v>600</v>
      </c>
      <c r="K7" s="15"/>
      <c r="L7" s="15">
        <v>600</v>
      </c>
      <c r="M7" s="15">
        <v>600</v>
      </c>
      <c r="N7" s="15"/>
      <c r="O7" s="15">
        <v>600</v>
      </c>
      <c r="P7" s="12">
        <f t="shared" si="0"/>
        <v>50400</v>
      </c>
      <c r="Q7" s="12" t="s">
        <v>17</v>
      </c>
    </row>
    <row r="8" s="2" customFormat="1" ht="47" customHeight="1" spans="1:17">
      <c r="A8" s="16"/>
      <c r="B8" s="14" t="s">
        <v>24</v>
      </c>
      <c r="C8" s="14" t="s">
        <v>25</v>
      </c>
      <c r="D8" s="15">
        <f>SUM(E8:F8)</f>
        <v>500</v>
      </c>
      <c r="E8" s="15"/>
      <c r="F8" s="15">
        <v>500</v>
      </c>
      <c r="G8" s="15"/>
      <c r="H8" s="15"/>
      <c r="I8" s="15"/>
      <c r="J8" s="15">
        <f>SUM(K8:L8)</f>
        <v>500</v>
      </c>
      <c r="K8" s="15"/>
      <c r="L8" s="15">
        <v>500</v>
      </c>
      <c r="M8" s="15">
        <v>500</v>
      </c>
      <c r="N8" s="15"/>
      <c r="O8" s="15">
        <v>500</v>
      </c>
      <c r="P8" s="12">
        <f t="shared" si="0"/>
        <v>42000</v>
      </c>
      <c r="Q8" s="12" t="s">
        <v>17</v>
      </c>
    </row>
    <row r="9" s="2" customFormat="1" ht="43" customHeight="1" spans="1:17">
      <c r="A9" s="11" t="s">
        <v>26</v>
      </c>
      <c r="B9" s="11" t="s">
        <v>27</v>
      </c>
      <c r="C9" s="11" t="s">
        <v>28</v>
      </c>
      <c r="D9" s="12">
        <v>445.93</v>
      </c>
      <c r="E9" s="12">
        <v>289</v>
      </c>
      <c r="F9" s="12">
        <v>156.93</v>
      </c>
      <c r="G9" s="12">
        <v>445.93</v>
      </c>
      <c r="H9" s="12">
        <v>289</v>
      </c>
      <c r="I9" s="12">
        <v>156.93</v>
      </c>
      <c r="J9" s="12">
        <v>445.93</v>
      </c>
      <c r="K9" s="12">
        <v>289</v>
      </c>
      <c r="L9" s="12">
        <v>156.93</v>
      </c>
      <c r="M9" s="12">
        <v>445.93</v>
      </c>
      <c r="N9" s="12">
        <v>289</v>
      </c>
      <c r="O9" s="12">
        <v>156.93</v>
      </c>
      <c r="P9" s="12">
        <f t="shared" si="0"/>
        <v>45038.93</v>
      </c>
      <c r="Q9" s="12" t="s">
        <v>17</v>
      </c>
    </row>
    <row r="10" s="2" customFormat="1" ht="48" customHeight="1" spans="1:17">
      <c r="A10" s="11" t="s">
        <v>29</v>
      </c>
      <c r="B10" s="11" t="s">
        <v>22</v>
      </c>
      <c r="C10" s="11" t="s">
        <v>30</v>
      </c>
      <c r="D10" s="12">
        <v>150</v>
      </c>
      <c r="E10" s="12"/>
      <c r="F10" s="12">
        <v>150</v>
      </c>
      <c r="G10" s="12">
        <v>150</v>
      </c>
      <c r="H10" s="12"/>
      <c r="I10" s="12">
        <v>150</v>
      </c>
      <c r="J10" s="12">
        <v>150</v>
      </c>
      <c r="K10" s="12"/>
      <c r="L10" s="12">
        <v>150</v>
      </c>
      <c r="M10" s="12">
        <v>150</v>
      </c>
      <c r="N10" s="12"/>
      <c r="O10" s="12">
        <v>150</v>
      </c>
      <c r="P10" s="12">
        <f t="shared" si="0"/>
        <v>15150</v>
      </c>
      <c r="Q10" s="12" t="s">
        <v>17</v>
      </c>
    </row>
    <row r="11" s="2" customFormat="1" ht="39" customHeight="1" spans="1:17">
      <c r="A11" s="11" t="s">
        <v>31</v>
      </c>
      <c r="B11" s="11" t="s">
        <v>27</v>
      </c>
      <c r="C11" s="11" t="s">
        <v>32</v>
      </c>
      <c r="D11" s="12"/>
      <c r="E11" s="12"/>
      <c r="F11" s="12"/>
      <c r="G11" s="12"/>
      <c r="H11" s="12"/>
      <c r="I11" s="12"/>
      <c r="J11" s="12"/>
      <c r="K11" s="12"/>
      <c r="L11" s="12"/>
      <c r="M11" s="12">
        <v>370</v>
      </c>
      <c r="N11" s="12">
        <v>70</v>
      </c>
      <c r="O11" s="12">
        <v>300</v>
      </c>
      <c r="P11" s="12">
        <f t="shared" si="0"/>
        <v>12580</v>
      </c>
      <c r="Q11" s="12" t="s">
        <v>17</v>
      </c>
    </row>
    <row r="12" s="2" customFormat="1" ht="47" customHeight="1" spans="1:17">
      <c r="A12" s="11" t="s">
        <v>33</v>
      </c>
      <c r="B12" s="11" t="s">
        <v>34</v>
      </c>
      <c r="C12" s="11" t="s">
        <v>35</v>
      </c>
      <c r="D12" s="12">
        <v>500</v>
      </c>
      <c r="E12" s="12">
        <v>500</v>
      </c>
      <c r="F12" s="12"/>
      <c r="G12" s="12">
        <v>500</v>
      </c>
      <c r="H12" s="12">
        <v>500</v>
      </c>
      <c r="I12" s="12"/>
      <c r="J12" s="12">
        <v>500</v>
      </c>
      <c r="K12" s="12">
        <v>500</v>
      </c>
      <c r="L12" s="12"/>
      <c r="M12" s="12">
        <v>500</v>
      </c>
      <c r="N12" s="12">
        <v>500</v>
      </c>
      <c r="O12" s="12"/>
      <c r="P12" s="12">
        <f t="shared" si="0"/>
        <v>50500</v>
      </c>
      <c r="Q12" s="12" t="s">
        <v>17</v>
      </c>
    </row>
    <row r="13" s="2" customFormat="1" ht="66" customHeight="1" spans="1:17">
      <c r="A13" s="11" t="s">
        <v>36</v>
      </c>
      <c r="B13" s="11" t="s">
        <v>19</v>
      </c>
      <c r="C13" s="11" t="s">
        <v>37</v>
      </c>
      <c r="D13" s="12"/>
      <c r="E13" s="12"/>
      <c r="F13" s="12"/>
      <c r="G13" s="12"/>
      <c r="H13" s="12"/>
      <c r="I13" s="12"/>
      <c r="J13" s="12">
        <v>700</v>
      </c>
      <c r="K13" s="12"/>
      <c r="L13" s="12">
        <v>700</v>
      </c>
      <c r="M13" s="12">
        <v>700</v>
      </c>
      <c r="N13" s="12"/>
      <c r="O13" s="12">
        <v>700</v>
      </c>
      <c r="P13" s="12">
        <f t="shared" si="0"/>
        <v>31500</v>
      </c>
      <c r="Q13" s="12" t="s">
        <v>17</v>
      </c>
    </row>
    <row r="14" s="2" customFormat="1" ht="43" customHeight="1" spans="1:17">
      <c r="A14" s="11" t="s">
        <v>38</v>
      </c>
      <c r="B14" s="12"/>
      <c r="C14" s="12"/>
      <c r="D14" s="12">
        <f>SUM(D5:D13)</f>
        <v>2315.93</v>
      </c>
      <c r="E14" s="12">
        <f t="shared" ref="E14:P14" si="1">SUM(E5:E13)</f>
        <v>789</v>
      </c>
      <c r="F14" s="12">
        <f t="shared" si="1"/>
        <v>1526.93</v>
      </c>
      <c r="G14" s="12">
        <f t="shared" si="1"/>
        <v>1215.93</v>
      </c>
      <c r="H14" s="12">
        <f t="shared" si="1"/>
        <v>789</v>
      </c>
      <c r="I14" s="12">
        <f t="shared" si="1"/>
        <v>426.93</v>
      </c>
      <c r="J14" s="12">
        <f t="shared" si="1"/>
        <v>3015.93</v>
      </c>
      <c r="K14" s="12">
        <f t="shared" si="1"/>
        <v>789</v>
      </c>
      <c r="L14" s="12">
        <f t="shared" si="1"/>
        <v>2226.93</v>
      </c>
      <c r="M14" s="12">
        <f t="shared" si="1"/>
        <v>3525.93</v>
      </c>
      <c r="N14" s="12">
        <f t="shared" si="1"/>
        <v>999</v>
      </c>
      <c r="O14" s="12">
        <f t="shared" si="1"/>
        <v>2526.93</v>
      </c>
      <c r="P14" s="12">
        <f t="shared" si="1"/>
        <v>264048.93</v>
      </c>
      <c r="Q14" s="18"/>
    </row>
    <row r="15" ht="5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</sheetData>
  <mergeCells count="12">
    <mergeCell ref="A1:B1"/>
    <mergeCell ref="A2:Q2"/>
    <mergeCell ref="D3:F3"/>
    <mergeCell ref="G3:I3"/>
    <mergeCell ref="J3:L3"/>
    <mergeCell ref="M3:O3"/>
    <mergeCell ref="A3:A4"/>
    <mergeCell ref="A7:A8"/>
    <mergeCell ref="B3:B4"/>
    <mergeCell ref="C3:C4"/>
    <mergeCell ref="P3:P4"/>
    <mergeCell ref="Q3:Q4"/>
  </mergeCell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2021-04-26T07:06:00Z</dcterms:created>
  <dcterms:modified xsi:type="dcterms:W3CDTF">2023-07-20T02:20:32Z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23684C74A1C3449B9472E1863F065FC7</vt:lpwstr>
  </property>
</Properties>
</file>