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<sst xmlns="http://schemas.openxmlformats.org/spreadsheetml/2006/main" count="140" uniqueCount="91">
  <si>
    <t>附件1</t>
  </si>
  <si>
    <t>铜梁区2023年水稻农业生产社会化服务项目计划任务表</t>
  </si>
  <si>
    <t>镇街</t>
  </si>
  <si>
    <t>服务组织名称</t>
  </si>
  <si>
    <t>实施地点（村名）</t>
  </si>
  <si>
    <t>机耕</t>
  </si>
  <si>
    <t>机插（含集中代育秧）</t>
  </si>
  <si>
    <t>统防统治</t>
  </si>
  <si>
    <t>机收</t>
  </si>
  <si>
    <t>补助金额（元）</t>
  </si>
  <si>
    <t>资金来源</t>
  </si>
  <si>
    <t>面积</t>
  </si>
  <si>
    <t>其中服务小农户亩数</t>
  </si>
  <si>
    <t>服务村集体亩数</t>
  </si>
  <si>
    <t>服务农业经营主体亩数</t>
  </si>
  <si>
    <t>巴川</t>
  </si>
  <si>
    <t>重庆市铜梁区天富盈李子种植专业合作社</t>
  </si>
  <si>
    <t>玉皇、接龙、盘龙、大雁、千年、仙鱼、八一路</t>
  </si>
  <si>
    <t>2023年区级农药减量和绿色防控资金</t>
  </si>
  <si>
    <t>东城</t>
  </si>
  <si>
    <t>重庆市今古水稻种植专业合作社</t>
  </si>
  <si>
    <t>青羊村、水星村、安全村、花院村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</si>
  <si>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年区级农药减量和绿色防控资金</t>
    </r>
  </si>
  <si>
    <t>重庆市瑞荷种子有限责任公司</t>
  </si>
  <si>
    <t>拦马村、水星村、安全村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</si>
  <si>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中央农业经营主体能力提升资金</t>
    </r>
  </si>
  <si>
    <t>南城</t>
  </si>
  <si>
    <t>重庆市熙昭农业发展有限公司</t>
  </si>
  <si>
    <t>西来村、河东村、马滩村、桐子社区、岳阳社区、梯子村、聚星村、两路社区、鱼溅村、巴岳村</t>
  </si>
  <si>
    <r>
      <rPr>
        <sz val="11"/>
        <color theme="1"/>
        <rFont val="Times New Roman"/>
        <charset val="134"/>
      </rPr>
      <t>2023</t>
    </r>
    <r>
      <rPr>
        <sz val="11"/>
        <color theme="1"/>
        <rFont val="宋体"/>
        <charset val="134"/>
      </rPr>
      <t>中央农业经营主体能力提升</t>
    </r>
    <r>
      <rPr>
        <sz val="11"/>
        <color theme="1"/>
        <rFont val="Times New Roman"/>
        <charset val="134"/>
      </rPr>
      <t xml:space="preserve">
</t>
    </r>
    <r>
      <rPr>
        <sz val="11"/>
        <color theme="1"/>
        <rFont val="宋体"/>
        <charset val="134"/>
      </rPr>
      <t>资金</t>
    </r>
  </si>
  <si>
    <t>蒲吕</t>
  </si>
  <si>
    <t>重庆市和丰农业科技有限公司</t>
  </si>
  <si>
    <t>善心村、新联村、平安村</t>
  </si>
  <si>
    <t>土桥</t>
  </si>
  <si>
    <t>铜梁区土桥镇高垭村股份经济合作联合社</t>
  </si>
  <si>
    <t>高桥村、庆林村、大磨村、六赢村、河水村、新房村</t>
  </si>
  <si>
    <t>重庆市智慧农业服务集团铜梁有限公司</t>
  </si>
  <si>
    <t>高垭村</t>
  </si>
  <si>
    <t>二坪</t>
  </si>
  <si>
    <t>重庆市戊辰圻农业发展有限公司</t>
  </si>
  <si>
    <t>三房村、狮子村</t>
  </si>
  <si>
    <t>水口</t>
  </si>
  <si>
    <t>树荫村、天寨村</t>
  </si>
  <si>
    <t>平滩</t>
  </si>
  <si>
    <t>铜梁区平滩镇玉龙村股份经济合作联合社</t>
  </si>
  <si>
    <t>万桥村、青杠村、珠玉村、四方村、惠风村</t>
  </si>
  <si>
    <t>金竹村、洪太村、玉龙村、团宝村</t>
  </si>
  <si>
    <t>小林</t>
  </si>
  <si>
    <t>庆云村、华寿村、圣灯村、鱼龙村</t>
  </si>
  <si>
    <t>虎峰</t>
  </si>
  <si>
    <t>铜梁区土桥镇高垭村股份经济合作社联合社</t>
  </si>
  <si>
    <t>群力村、石梯村、天锡村、纯古村、石柱村、回龙村、石寨村</t>
  </si>
  <si>
    <t>石岭村、庙湾村、轮桥村、清符村、翰林村</t>
  </si>
  <si>
    <t>福果</t>
  </si>
  <si>
    <t>林宇村、三星村、三元村、三多村、高山村、龙岗村、西山村、荷香村</t>
  </si>
  <si>
    <t>今古水稻种植专业合作社</t>
  </si>
  <si>
    <t>林宇村、三星村、三元村、河兴村、三多村、高山村</t>
  </si>
  <si>
    <t>石鱼</t>
  </si>
  <si>
    <t>重庆市铜梁区农润水稻种植专业合作社</t>
  </si>
  <si>
    <t>三和村、盐田村、东店村</t>
  </si>
  <si>
    <t>少云</t>
  </si>
  <si>
    <t>转龙村、塔坡村、大佛村、向阳村</t>
  </si>
  <si>
    <t>重庆市铜梁区长滩农机服务专业合作社</t>
  </si>
  <si>
    <t>大佛村、向阳村、石庙村、塔坡村、转龙村、高碑村、双堰村、砚池村</t>
  </si>
  <si>
    <t>维新</t>
  </si>
  <si>
    <t>重庆瑞荷种子有限责任公司</t>
  </si>
  <si>
    <t>沿河村、新滩村、营基村、槐树村</t>
  </si>
  <si>
    <t>大庙</t>
  </si>
  <si>
    <t>莲胜村、黄升村、东森村、双胜村、大狮村、双鹅村、三品村、金桂村、龙岩村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</si>
  <si>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年区级农药减量和绿色防控资金</t>
    </r>
  </si>
  <si>
    <t>双马村</t>
  </si>
  <si>
    <r>
      <rPr>
        <sz val="11"/>
        <rFont val="Times New Roman"/>
        <charset val="134"/>
      </rPr>
      <t>2023</t>
    </r>
    <r>
      <rPr>
        <sz val="11"/>
        <rFont val="宋体"/>
        <charset val="134"/>
      </rPr>
      <t>中央农业经营主体能力提升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资金</t>
    </r>
  </si>
  <si>
    <t>华兴</t>
  </si>
  <si>
    <t>茯苓村、香山村、三塘村、犀牛村、明月村</t>
  </si>
  <si>
    <t>庆隆</t>
  </si>
  <si>
    <t>重庆市今古水稻种植种植专业合作社</t>
  </si>
  <si>
    <t>冬笋村、金源村、同康村、庆新村</t>
  </si>
  <si>
    <t>永嘉</t>
  </si>
  <si>
    <t>重庆市瑞荷种子有限公司</t>
  </si>
  <si>
    <t>大兴村、和益村、幸福村、高龙村、复兴村、万年村、竹海村、塘坪村、围永村</t>
  </si>
  <si>
    <t>西河</t>
  </si>
  <si>
    <t>兴建村、大珑村、珑岭村</t>
  </si>
  <si>
    <t>重庆市铜梁区金蕙大米专业合作社</t>
  </si>
  <si>
    <t>大珑村、西河村、三善村</t>
  </si>
  <si>
    <t>安溪</t>
  </si>
  <si>
    <t>金滩村、谭洪村、龙峰村、安康村</t>
  </si>
  <si>
    <t>侣俸</t>
  </si>
  <si>
    <t>凤飞村、天星村、保宁村、妙明村、永乐村、石蛤村、三石村、太石村、玉林村、西岳村、柏香村、新学村、志和村</t>
  </si>
  <si>
    <t>太平</t>
  </si>
  <si>
    <t>太平各村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</si>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</sst>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name val="Times New Roman"/>
      <charset val="134"/>
    </font>
    <font>
      <b/>
      <sz val="12"/>
      <color theme="1"/>
      <name val="方正仿宋_GBK"/>
      <charset val="134"/>
    </font>
    <font>
      <sz val="11"/>
      <name val="宋体"/>
      <charset val="134"/>
      <scheme val="minor"/>
    </font>
    <font>
      <sz val="16"/>
      <color theme="1"/>
      <name val="方正仿宋_GBK"/>
      <charset val="134"/>
    </font>
    <font>
      <sz val="26"/>
      <color theme="1"/>
      <name val="方正小标宋_GBK"/>
      <charset val="134"/>
    </font>
    <font>
      <b/>
      <sz val="11"/>
      <color theme="1"/>
      <name val="方正仿宋_GBK"/>
      <charset val="134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color rgb="FF000000"/>
      <name val="Times New Roman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26"/>
      <name val="方正小标宋_GBK"/>
      <charset val="134"/>
    </font>
    <font>
      <b/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5" fillId="15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9" fillId="12" borderId="9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19" fillId="5" borderId="4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4"/>
  <sheetViews>
    <sheetView tabSelected="1" workbookViewId="0">
      <pane ySplit="4" topLeftCell="A4" activePane="bottomLeft" state="frozen"/>
      <selection/>
      <selection pane="bottomLeft" activeCell="D4" sqref="$A4:$XFD4"/>
    </sheetView>
  </sheetViews>
  <sheetFormatPr defaultColWidth="9" defaultRowHeight="15.75"/>
  <cols>
    <col min="1" max="1" width="3.375" style="5" customWidth="1"/>
    <col min="2" max="2" width="11" style="6" customWidth="1"/>
    <col min="3" max="3" width="17.75" style="6" customWidth="1"/>
    <col min="4" max="4" width="7.75" style="6" customWidth="1"/>
    <col min="5" max="5" width="6.125" style="6" customWidth="1"/>
    <col min="6" max="6" width="6.625" style="6" customWidth="1"/>
    <col min="7" max="7" width="7.375" style="6" customWidth="1"/>
    <col min="8" max="8" width="6.25" style="6" customWidth="1"/>
    <col min="9" max="9" width="6.5" style="6" customWidth="1"/>
    <col min="10" max="10" width="6.625" style="6" customWidth="1"/>
    <col min="11" max="11" width="8.25" style="6" customWidth="1"/>
    <col min="12" max="12" width="8" style="7" customWidth="1"/>
    <col min="13" max="13" width="5.875" style="7" customWidth="1"/>
    <col min="14" max="14" width="6" style="7" customWidth="1"/>
    <col min="15" max="15" width="7.875" style="7" customWidth="1"/>
    <col min="16" max="16" width="6.625" style="6" customWidth="1"/>
    <col min="17" max="17" width="6" style="6" customWidth="1"/>
    <col min="18" max="18" width="5.375" style="6" customWidth="1"/>
    <col min="19" max="19" width="7.375" style="6" customWidth="1"/>
    <col min="20" max="20" width="9" style="6" customWidth="1"/>
    <col min="21" max="21" width="11.25" style="8" customWidth="1"/>
    <col min="22" max="23" width="10.625" customWidth="1"/>
  </cols>
  <sheetData>
    <row r="1" ht="20.25" spans="1:2">
      <c r="A1" s="9" t="s">
        <v>0</v>
      </c>
      <c r="B1" s="9"/>
    </row>
    <row r="2" ht="42" customHeight="1" spans="1:2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4"/>
      <c r="M2" s="24"/>
      <c r="N2" s="24"/>
      <c r="O2" s="24"/>
      <c r="P2" s="10"/>
      <c r="Q2" s="10"/>
      <c r="R2" s="10"/>
      <c r="S2" s="10"/>
      <c r="T2" s="10"/>
      <c r="U2" s="10"/>
    </row>
    <row r="3" s="1" customFormat="1" ht="30" customHeight="1" spans="1:21">
      <c r="A3" s="11" t="s">
        <v>2</v>
      </c>
      <c r="B3" s="11" t="s">
        <v>3</v>
      </c>
      <c r="C3" s="11" t="s">
        <v>4</v>
      </c>
      <c r="D3" s="12" t="s">
        <v>5</v>
      </c>
      <c r="E3" s="12"/>
      <c r="F3" s="12"/>
      <c r="G3" s="12"/>
      <c r="H3" s="12" t="s">
        <v>6</v>
      </c>
      <c r="I3" s="12"/>
      <c r="J3" s="12"/>
      <c r="K3" s="12"/>
      <c r="L3" s="25" t="s">
        <v>7</v>
      </c>
      <c r="M3" s="25"/>
      <c r="N3" s="25"/>
      <c r="O3" s="25"/>
      <c r="P3" s="26" t="s">
        <v>8</v>
      </c>
      <c r="Q3" s="26"/>
      <c r="R3" s="26"/>
      <c r="S3" s="26"/>
      <c r="T3" s="26" t="s">
        <v>9</v>
      </c>
      <c r="U3" s="12" t="s">
        <v>10</v>
      </c>
    </row>
    <row r="4" s="1" customFormat="1" ht="78" customHeight="1" spans="1:21">
      <c r="A4" s="11"/>
      <c r="B4" s="13"/>
      <c r="C4" s="13"/>
      <c r="D4" s="12" t="s">
        <v>11</v>
      </c>
      <c r="E4" s="12" t="s">
        <v>12</v>
      </c>
      <c r="F4" s="12" t="s">
        <v>13</v>
      </c>
      <c r="G4" s="12" t="s">
        <v>14</v>
      </c>
      <c r="H4" s="12" t="s">
        <v>11</v>
      </c>
      <c r="I4" s="12" t="s">
        <v>12</v>
      </c>
      <c r="J4" s="12" t="s">
        <v>13</v>
      </c>
      <c r="K4" s="12" t="s">
        <v>14</v>
      </c>
      <c r="L4" s="27" t="s">
        <v>11</v>
      </c>
      <c r="M4" s="25" t="s">
        <v>12</v>
      </c>
      <c r="N4" s="25" t="s">
        <v>13</v>
      </c>
      <c r="O4" s="25" t="s">
        <v>14</v>
      </c>
      <c r="P4" s="26" t="s">
        <v>11</v>
      </c>
      <c r="Q4" s="26" t="s">
        <v>12</v>
      </c>
      <c r="R4" s="26" t="s">
        <v>13</v>
      </c>
      <c r="S4" s="26" t="s">
        <v>14</v>
      </c>
      <c r="T4" s="26"/>
      <c r="U4" s="12"/>
    </row>
    <row r="5" s="2" customFormat="1" ht="81" customHeight="1" spans="1:21">
      <c r="A5" s="14" t="s">
        <v>15</v>
      </c>
      <c r="B5" s="14" t="s">
        <v>16</v>
      </c>
      <c r="C5" s="14" t="s">
        <v>17</v>
      </c>
      <c r="D5" s="15"/>
      <c r="E5" s="15"/>
      <c r="F5" s="15"/>
      <c r="G5" s="15"/>
      <c r="H5" s="15"/>
      <c r="I5" s="15"/>
      <c r="J5" s="15"/>
      <c r="K5" s="15"/>
      <c r="L5" s="20">
        <v>2000</v>
      </c>
      <c r="M5" s="20">
        <v>1900</v>
      </c>
      <c r="N5" s="20">
        <v>100</v>
      </c>
      <c r="O5" s="20"/>
      <c r="P5" s="15"/>
      <c r="Q5" s="15"/>
      <c r="R5" s="15"/>
      <c r="S5" s="15"/>
      <c r="T5" s="15">
        <f t="shared" ref="T5:T16" si="0">E5*40+F5*39+G5*39+I5*42+J5*41+K5*41+M5*12+N5*11+O5*11+Q5*35+R5*34+S5*34</f>
        <v>23900</v>
      </c>
      <c r="U5" s="15" t="s">
        <v>18</v>
      </c>
    </row>
    <row r="6" s="2" customFormat="1" ht="57" customHeight="1" spans="1:21">
      <c r="A6" s="14" t="s">
        <v>19</v>
      </c>
      <c r="B6" s="14" t="s">
        <v>20</v>
      </c>
      <c r="C6" s="14" t="s">
        <v>21</v>
      </c>
      <c r="D6" s="15"/>
      <c r="E6" s="15"/>
      <c r="F6" s="15"/>
      <c r="G6" s="15"/>
      <c r="H6" s="15"/>
      <c r="I6" s="15"/>
      <c r="J6" s="15"/>
      <c r="K6" s="15"/>
      <c r="L6" s="20">
        <v>1920</v>
      </c>
      <c r="M6" s="20">
        <v>1920</v>
      </c>
      <c r="N6" s="20"/>
      <c r="O6" s="20"/>
      <c r="P6" s="15"/>
      <c r="Q6" s="15"/>
      <c r="R6" s="15"/>
      <c r="S6" s="15"/>
      <c r="T6" s="15">
        <f t="shared" si="0"/>
        <v>23040</v>
      </c>
      <c r="U6" s="15" t="s">
        <v>22</v>
      </c>
    </row>
    <row r="7" s="2" customFormat="1" ht="72" customHeight="1" spans="1:21">
      <c r="A7" s="15"/>
      <c r="B7" s="14" t="s">
        <v>23</v>
      </c>
      <c r="C7" s="14" t="s">
        <v>24</v>
      </c>
      <c r="D7" s="15">
        <v>1680</v>
      </c>
      <c r="E7" s="15"/>
      <c r="F7" s="15"/>
      <c r="G7" s="15">
        <v>1680</v>
      </c>
      <c r="H7" s="15">
        <v>1680</v>
      </c>
      <c r="I7" s="15"/>
      <c r="J7" s="15"/>
      <c r="K7" s="15">
        <v>1680</v>
      </c>
      <c r="L7" s="20"/>
      <c r="M7" s="20"/>
      <c r="N7" s="20"/>
      <c r="O7" s="20"/>
      <c r="P7" s="15">
        <v>1680</v>
      </c>
      <c r="Q7" s="15"/>
      <c r="R7" s="15"/>
      <c r="S7" s="15">
        <v>1680</v>
      </c>
      <c r="T7" s="15">
        <f t="shared" si="0"/>
        <v>191520</v>
      </c>
      <c r="U7" s="15" t="s">
        <v>25</v>
      </c>
    </row>
    <row r="8" s="3" customFormat="1" ht="91" customHeight="1" spans="1:21">
      <c r="A8" s="14" t="s">
        <v>26</v>
      </c>
      <c r="B8" s="14" t="s">
        <v>27</v>
      </c>
      <c r="C8" s="14" t="s">
        <v>28</v>
      </c>
      <c r="D8" s="15"/>
      <c r="E8" s="15"/>
      <c r="F8" s="15"/>
      <c r="G8" s="15"/>
      <c r="H8" s="15"/>
      <c r="I8" s="15"/>
      <c r="J8" s="15"/>
      <c r="K8" s="15"/>
      <c r="L8" s="20">
        <v>2200</v>
      </c>
      <c r="M8" s="20">
        <v>2000</v>
      </c>
      <c r="N8" s="20"/>
      <c r="O8" s="20">
        <v>200</v>
      </c>
      <c r="P8" s="20">
        <v>2200</v>
      </c>
      <c r="Q8" s="20">
        <v>2000</v>
      </c>
      <c r="R8" s="20"/>
      <c r="S8" s="20">
        <v>200</v>
      </c>
      <c r="T8" s="15">
        <f t="shared" si="0"/>
        <v>103000</v>
      </c>
      <c r="U8" s="15" t="s">
        <v>29</v>
      </c>
    </row>
    <row r="9" s="2" customFormat="1" ht="63" customHeight="1" spans="1:21">
      <c r="A9" s="14" t="s">
        <v>30</v>
      </c>
      <c r="B9" s="14" t="s">
        <v>31</v>
      </c>
      <c r="C9" s="14" t="s">
        <v>32</v>
      </c>
      <c r="D9" s="15"/>
      <c r="E9" s="15"/>
      <c r="F9" s="15"/>
      <c r="G9" s="15"/>
      <c r="H9" s="15"/>
      <c r="I9" s="15"/>
      <c r="J9" s="15"/>
      <c r="K9" s="15"/>
      <c r="L9" s="20">
        <v>790</v>
      </c>
      <c r="M9" s="20"/>
      <c r="N9" s="20"/>
      <c r="O9" s="20">
        <v>790</v>
      </c>
      <c r="P9" s="15"/>
      <c r="Q9" s="15"/>
      <c r="R9" s="15"/>
      <c r="S9" s="15"/>
      <c r="T9" s="15">
        <f t="shared" si="0"/>
        <v>8690</v>
      </c>
      <c r="U9" s="15" t="s">
        <v>29</v>
      </c>
    </row>
    <row r="10" s="2" customFormat="1" ht="71" customHeight="1" spans="1:21">
      <c r="A10" s="14" t="s">
        <v>33</v>
      </c>
      <c r="B10" s="14" t="s">
        <v>34</v>
      </c>
      <c r="C10" s="14" t="s">
        <v>35</v>
      </c>
      <c r="D10" s="16">
        <v>1600</v>
      </c>
      <c r="E10" s="16">
        <v>1150</v>
      </c>
      <c r="F10" s="16">
        <v>350</v>
      </c>
      <c r="G10" s="16">
        <v>100</v>
      </c>
      <c r="H10" s="16"/>
      <c r="I10" s="16"/>
      <c r="J10" s="16"/>
      <c r="K10" s="16"/>
      <c r="L10" s="20">
        <v>2800</v>
      </c>
      <c r="M10" s="20">
        <v>2550</v>
      </c>
      <c r="N10" s="20">
        <v>250</v>
      </c>
      <c r="O10" s="20"/>
      <c r="P10" s="16">
        <v>2800</v>
      </c>
      <c r="Q10" s="16">
        <v>2550</v>
      </c>
      <c r="R10" s="16">
        <v>250</v>
      </c>
      <c r="S10" s="16"/>
      <c r="T10" s="15">
        <f t="shared" si="0"/>
        <v>194650</v>
      </c>
      <c r="U10" s="15" t="s">
        <v>29</v>
      </c>
    </row>
    <row r="11" s="2" customFormat="1" ht="66" customHeight="1" spans="1:21">
      <c r="A11" s="15"/>
      <c r="B11" s="17" t="s">
        <v>36</v>
      </c>
      <c r="C11" s="14" t="s">
        <v>37</v>
      </c>
      <c r="D11" s="16">
        <v>1200</v>
      </c>
      <c r="E11" s="16">
        <v>200</v>
      </c>
      <c r="F11" s="16"/>
      <c r="G11" s="16">
        <v>1000</v>
      </c>
      <c r="H11" s="16">
        <v>500</v>
      </c>
      <c r="I11" s="16"/>
      <c r="J11" s="16"/>
      <c r="K11" s="16">
        <v>500</v>
      </c>
      <c r="L11" s="20">
        <v>1200</v>
      </c>
      <c r="M11" s="20">
        <v>200</v>
      </c>
      <c r="N11" s="20"/>
      <c r="O11" s="20">
        <v>1000</v>
      </c>
      <c r="P11" s="16">
        <v>1200</v>
      </c>
      <c r="Q11" s="16">
        <v>200</v>
      </c>
      <c r="R11" s="16"/>
      <c r="S11" s="16">
        <v>1000</v>
      </c>
      <c r="T11" s="15">
        <f t="shared" si="0"/>
        <v>121900</v>
      </c>
      <c r="U11" s="15" t="s">
        <v>29</v>
      </c>
    </row>
    <row r="12" s="2" customFormat="1" ht="59" customHeight="1" spans="1:21">
      <c r="A12" s="14" t="s">
        <v>38</v>
      </c>
      <c r="B12" s="14" t="s">
        <v>39</v>
      </c>
      <c r="C12" s="14" t="s">
        <v>40</v>
      </c>
      <c r="D12" s="15"/>
      <c r="E12" s="15"/>
      <c r="F12" s="15"/>
      <c r="G12" s="15"/>
      <c r="H12" s="15"/>
      <c r="I12" s="15"/>
      <c r="J12" s="15"/>
      <c r="K12" s="15"/>
      <c r="L12" s="20">
        <v>2074</v>
      </c>
      <c r="M12" s="20">
        <v>2074</v>
      </c>
      <c r="N12" s="20"/>
      <c r="O12" s="20"/>
      <c r="P12" s="15"/>
      <c r="Q12" s="15"/>
      <c r="R12" s="15"/>
      <c r="S12" s="15"/>
      <c r="T12" s="15">
        <f t="shared" si="0"/>
        <v>24888</v>
      </c>
      <c r="U12" s="15" t="s">
        <v>22</v>
      </c>
    </row>
    <row r="13" s="2" customFormat="1" ht="51" customHeight="1" spans="1:21">
      <c r="A13" s="14" t="s">
        <v>41</v>
      </c>
      <c r="B13" s="14" t="s">
        <v>31</v>
      </c>
      <c r="C13" s="14" t="s">
        <v>42</v>
      </c>
      <c r="D13" s="15">
        <v>539.5</v>
      </c>
      <c r="E13" s="15"/>
      <c r="F13" s="15"/>
      <c r="G13" s="15">
        <v>539.5</v>
      </c>
      <c r="H13" s="15">
        <v>539.5</v>
      </c>
      <c r="I13" s="15"/>
      <c r="J13" s="15"/>
      <c r="K13" s="15">
        <v>539.5</v>
      </c>
      <c r="L13" s="20">
        <v>539.5</v>
      </c>
      <c r="M13" s="20"/>
      <c r="N13" s="20"/>
      <c r="O13" s="20">
        <v>539.5</v>
      </c>
      <c r="P13" s="15">
        <v>539.5</v>
      </c>
      <c r="Q13" s="15"/>
      <c r="R13" s="15"/>
      <c r="S13" s="15">
        <v>539.5</v>
      </c>
      <c r="T13" s="15">
        <f t="shared" si="0"/>
        <v>67437.5</v>
      </c>
      <c r="U13" s="15" t="s">
        <v>29</v>
      </c>
    </row>
    <row r="14" s="3" customFormat="1" ht="68" customHeight="1" spans="1:21">
      <c r="A14" s="14" t="s">
        <v>43</v>
      </c>
      <c r="B14" s="14" t="s">
        <v>44</v>
      </c>
      <c r="C14" s="14" t="s">
        <v>45</v>
      </c>
      <c r="D14" s="15"/>
      <c r="E14" s="15"/>
      <c r="F14" s="15"/>
      <c r="G14" s="15"/>
      <c r="H14" s="15"/>
      <c r="I14" s="15"/>
      <c r="J14" s="15"/>
      <c r="K14" s="15"/>
      <c r="L14" s="20">
        <v>2403</v>
      </c>
      <c r="M14" s="20">
        <f>L14-O14</f>
        <v>1513</v>
      </c>
      <c r="N14" s="20"/>
      <c r="O14" s="20">
        <v>890</v>
      </c>
      <c r="P14" s="20">
        <v>1000</v>
      </c>
      <c r="Q14" s="20">
        <f>P14-S14</f>
        <v>1000</v>
      </c>
      <c r="R14" s="18"/>
      <c r="S14" s="18"/>
      <c r="T14" s="15">
        <f t="shared" si="0"/>
        <v>62946</v>
      </c>
      <c r="U14" s="15" t="s">
        <v>29</v>
      </c>
    </row>
    <row r="15" s="3" customFormat="1" ht="62" customHeight="1" spans="1:21">
      <c r="A15" s="15"/>
      <c r="B15" s="14" t="s">
        <v>39</v>
      </c>
      <c r="C15" s="14" t="s">
        <v>46</v>
      </c>
      <c r="D15" s="15"/>
      <c r="E15" s="15"/>
      <c r="F15" s="15"/>
      <c r="G15" s="15"/>
      <c r="H15" s="15"/>
      <c r="I15" s="15"/>
      <c r="J15" s="15"/>
      <c r="K15" s="15"/>
      <c r="L15" s="20">
        <v>2057</v>
      </c>
      <c r="M15" s="20">
        <f>L15-O15</f>
        <v>2057</v>
      </c>
      <c r="N15" s="20"/>
      <c r="O15" s="20"/>
      <c r="P15" s="18"/>
      <c r="Q15" s="18"/>
      <c r="R15" s="18"/>
      <c r="S15" s="18"/>
      <c r="T15" s="15">
        <f t="shared" si="0"/>
        <v>24684</v>
      </c>
      <c r="U15" s="15" t="s">
        <v>22</v>
      </c>
    </row>
    <row r="16" s="3" customFormat="1" ht="62" customHeight="1" spans="1:21">
      <c r="A16" s="14" t="s">
        <v>47</v>
      </c>
      <c r="B16" s="14" t="s">
        <v>27</v>
      </c>
      <c r="C16" s="14" t="s">
        <v>48</v>
      </c>
      <c r="D16" s="15"/>
      <c r="E16" s="15"/>
      <c r="F16" s="15"/>
      <c r="G16" s="15"/>
      <c r="H16" s="15"/>
      <c r="I16" s="15"/>
      <c r="J16" s="15"/>
      <c r="K16" s="15"/>
      <c r="L16" s="20">
        <v>2870</v>
      </c>
      <c r="M16" s="20">
        <v>2390</v>
      </c>
      <c r="N16" s="20"/>
      <c r="O16" s="20">
        <v>480</v>
      </c>
      <c r="P16" s="20">
        <v>1012</v>
      </c>
      <c r="Q16" s="20">
        <v>1012</v>
      </c>
      <c r="R16" s="18"/>
      <c r="S16" s="18"/>
      <c r="T16" s="15">
        <f t="shared" si="0"/>
        <v>69380</v>
      </c>
      <c r="U16" s="15" t="s">
        <v>29</v>
      </c>
    </row>
    <row r="17" s="2" customFormat="1" ht="92" customHeight="1" spans="1:21">
      <c r="A17" s="14" t="s">
        <v>49</v>
      </c>
      <c r="B17" s="14" t="s">
        <v>50</v>
      </c>
      <c r="C17" s="14" t="s">
        <v>51</v>
      </c>
      <c r="D17" s="15"/>
      <c r="E17" s="15"/>
      <c r="F17" s="15"/>
      <c r="G17" s="15"/>
      <c r="H17" s="15"/>
      <c r="I17" s="15"/>
      <c r="J17" s="15"/>
      <c r="K17" s="15"/>
      <c r="L17" s="20">
        <v>4556</v>
      </c>
      <c r="M17" s="20">
        <v>4241</v>
      </c>
      <c r="N17" s="20">
        <v>315</v>
      </c>
      <c r="O17" s="20"/>
      <c r="P17" s="15">
        <v>463</v>
      </c>
      <c r="Q17" s="15"/>
      <c r="R17" s="15">
        <v>315</v>
      </c>
      <c r="S17" s="15">
        <v>148</v>
      </c>
      <c r="T17" s="15">
        <f t="shared" ref="T17:T35" si="1">E17*40+F17*39+G17*39+I17*42+J17*41+K17*41+M17*12+N17*11+O17*11+Q17*35+R17*34+S17*34</f>
        <v>70099</v>
      </c>
      <c r="U17" s="15" t="s">
        <v>29</v>
      </c>
    </row>
    <row r="18" s="2" customFormat="1" ht="63" customHeight="1" spans="1:21">
      <c r="A18" s="15"/>
      <c r="B18" s="14" t="s">
        <v>39</v>
      </c>
      <c r="C18" s="14" t="s">
        <v>52</v>
      </c>
      <c r="D18" s="15"/>
      <c r="E18" s="15"/>
      <c r="F18" s="15"/>
      <c r="G18" s="15"/>
      <c r="H18" s="15"/>
      <c r="I18" s="15"/>
      <c r="J18" s="15"/>
      <c r="K18" s="15"/>
      <c r="L18" s="20">
        <v>2160</v>
      </c>
      <c r="M18" s="20">
        <v>2160</v>
      </c>
      <c r="N18" s="20"/>
      <c r="O18" s="20"/>
      <c r="P18" s="15"/>
      <c r="Q18" s="15"/>
      <c r="R18" s="15"/>
      <c r="S18" s="15"/>
      <c r="T18" s="15">
        <f t="shared" si="1"/>
        <v>25920</v>
      </c>
      <c r="U18" s="15" t="s">
        <v>22</v>
      </c>
    </row>
    <row r="19" s="2" customFormat="1" ht="74" customHeight="1" spans="1:21">
      <c r="A19" s="14" t="s">
        <v>53</v>
      </c>
      <c r="B19" s="14" t="s">
        <v>31</v>
      </c>
      <c r="C19" s="14" t="s">
        <v>54</v>
      </c>
      <c r="D19" s="15"/>
      <c r="E19" s="15"/>
      <c r="F19" s="15"/>
      <c r="G19" s="15"/>
      <c r="H19" s="15"/>
      <c r="I19" s="15"/>
      <c r="J19" s="15"/>
      <c r="K19" s="15"/>
      <c r="L19" s="20"/>
      <c r="M19" s="20"/>
      <c r="N19" s="20"/>
      <c r="O19" s="20"/>
      <c r="P19" s="20">
        <v>3000</v>
      </c>
      <c r="Q19" s="20">
        <v>900</v>
      </c>
      <c r="R19" s="20">
        <v>100</v>
      </c>
      <c r="S19" s="20">
        <v>2000</v>
      </c>
      <c r="T19" s="15">
        <f t="shared" si="1"/>
        <v>102900</v>
      </c>
      <c r="U19" s="15" t="s">
        <v>29</v>
      </c>
    </row>
    <row r="20" s="2" customFormat="1" ht="80" customHeight="1" spans="1:21">
      <c r="A20" s="15"/>
      <c r="B20" s="14" t="s">
        <v>55</v>
      </c>
      <c r="C20" s="14" t="s">
        <v>56</v>
      </c>
      <c r="D20" s="15"/>
      <c r="E20" s="15"/>
      <c r="F20" s="15"/>
      <c r="G20" s="15"/>
      <c r="H20" s="15"/>
      <c r="I20" s="15"/>
      <c r="J20" s="15"/>
      <c r="K20" s="15"/>
      <c r="L20" s="20"/>
      <c r="M20" s="20"/>
      <c r="N20" s="20"/>
      <c r="O20" s="20"/>
      <c r="P20" s="15">
        <v>2890</v>
      </c>
      <c r="Q20" s="15">
        <v>2740</v>
      </c>
      <c r="R20" s="15">
        <v>150</v>
      </c>
      <c r="S20" s="15"/>
      <c r="T20" s="15">
        <f t="shared" si="1"/>
        <v>101000</v>
      </c>
      <c r="U20" s="15" t="s">
        <v>29</v>
      </c>
    </row>
    <row r="21" s="2" customFormat="1" ht="66" customHeight="1" spans="1:21">
      <c r="A21" s="14" t="s">
        <v>57</v>
      </c>
      <c r="B21" s="14" t="s">
        <v>58</v>
      </c>
      <c r="C21" s="14" t="s">
        <v>59</v>
      </c>
      <c r="D21" s="15"/>
      <c r="E21" s="15"/>
      <c r="F21" s="15"/>
      <c r="G21" s="15"/>
      <c r="H21" s="15"/>
      <c r="I21" s="15"/>
      <c r="J21" s="15"/>
      <c r="K21" s="15"/>
      <c r="L21" s="20">
        <v>3500</v>
      </c>
      <c r="M21" s="20">
        <v>2700</v>
      </c>
      <c r="N21" s="20"/>
      <c r="O21" s="20">
        <v>800</v>
      </c>
      <c r="P21" s="15"/>
      <c r="Q21" s="15"/>
      <c r="R21" s="15"/>
      <c r="S21" s="15"/>
      <c r="T21" s="15">
        <f t="shared" si="1"/>
        <v>41200</v>
      </c>
      <c r="U21" s="15" t="s">
        <v>22</v>
      </c>
    </row>
    <row r="22" s="2" customFormat="1" ht="62" customHeight="1" spans="1:21">
      <c r="A22" s="14" t="s">
        <v>60</v>
      </c>
      <c r="B22" s="14" t="s">
        <v>39</v>
      </c>
      <c r="C22" s="14" t="s">
        <v>61</v>
      </c>
      <c r="D22" s="15"/>
      <c r="E22" s="15"/>
      <c r="F22" s="15"/>
      <c r="G22" s="15"/>
      <c r="H22" s="15"/>
      <c r="I22" s="15"/>
      <c r="J22" s="15"/>
      <c r="K22" s="15"/>
      <c r="L22" s="20">
        <v>3720</v>
      </c>
      <c r="M22" s="20">
        <v>3720</v>
      </c>
      <c r="N22" s="20"/>
      <c r="O22" s="20"/>
      <c r="P22" s="15"/>
      <c r="Q22" s="15"/>
      <c r="R22" s="15"/>
      <c r="S22" s="15"/>
      <c r="T22" s="15">
        <f t="shared" si="1"/>
        <v>44640</v>
      </c>
      <c r="U22" s="15" t="s">
        <v>22</v>
      </c>
    </row>
    <row r="23" s="3" customFormat="1" ht="78" customHeight="1" spans="1:21">
      <c r="A23" s="18"/>
      <c r="B23" s="19" t="s">
        <v>62</v>
      </c>
      <c r="C23" s="19" t="s">
        <v>63</v>
      </c>
      <c r="D23" s="20">
        <v>6580</v>
      </c>
      <c r="E23" s="20">
        <v>6580</v>
      </c>
      <c r="F23" s="18"/>
      <c r="G23" s="18"/>
      <c r="H23" s="18"/>
      <c r="I23" s="18"/>
      <c r="J23" s="18"/>
      <c r="K23" s="18"/>
      <c r="L23" s="20"/>
      <c r="M23" s="20"/>
      <c r="N23" s="20"/>
      <c r="O23" s="20"/>
      <c r="P23" s="20">
        <v>3000</v>
      </c>
      <c r="Q23" s="20">
        <v>3000</v>
      </c>
      <c r="R23" s="18"/>
      <c r="S23" s="18"/>
      <c r="T23" s="15">
        <f t="shared" si="1"/>
        <v>368200</v>
      </c>
      <c r="U23" s="15" t="s">
        <v>29</v>
      </c>
    </row>
    <row r="24" s="2" customFormat="1" ht="56" customHeight="1" spans="1:21">
      <c r="A24" s="14" t="s">
        <v>64</v>
      </c>
      <c r="B24" s="14" t="s">
        <v>65</v>
      </c>
      <c r="C24" s="14" t="s">
        <v>66</v>
      </c>
      <c r="D24" s="15"/>
      <c r="E24" s="15"/>
      <c r="F24" s="15"/>
      <c r="G24" s="15"/>
      <c r="H24" s="15"/>
      <c r="I24" s="15"/>
      <c r="J24" s="15"/>
      <c r="K24" s="15"/>
      <c r="L24" s="20">
        <v>3493</v>
      </c>
      <c r="M24" s="20">
        <v>3493</v>
      </c>
      <c r="N24" s="20"/>
      <c r="O24" s="20"/>
      <c r="P24" s="15"/>
      <c r="Q24" s="15"/>
      <c r="R24" s="15"/>
      <c r="S24" s="15"/>
      <c r="T24" s="15">
        <f t="shared" si="1"/>
        <v>41916</v>
      </c>
      <c r="U24" s="15" t="s">
        <v>22</v>
      </c>
    </row>
    <row r="25" s="4" customFormat="1" ht="78" customHeight="1" spans="1:21">
      <c r="A25" s="21" t="s">
        <v>67</v>
      </c>
      <c r="B25" s="19" t="s">
        <v>20</v>
      </c>
      <c r="C25" s="19" t="s">
        <v>68</v>
      </c>
      <c r="D25" s="20"/>
      <c r="E25" s="20"/>
      <c r="F25" s="20"/>
      <c r="G25" s="20"/>
      <c r="H25" s="20"/>
      <c r="I25" s="20"/>
      <c r="J25" s="20"/>
      <c r="K25" s="20"/>
      <c r="L25" s="20">
        <v>3817</v>
      </c>
      <c r="M25" s="20">
        <v>3817</v>
      </c>
      <c r="N25" s="20"/>
      <c r="O25" s="20"/>
      <c r="P25" s="20"/>
      <c r="Q25" s="20"/>
      <c r="R25" s="20"/>
      <c r="S25" s="20"/>
      <c r="T25" s="20">
        <f t="shared" si="1"/>
        <v>45804</v>
      </c>
      <c r="U25" s="20" t="s">
        <v>69</v>
      </c>
    </row>
    <row r="26" s="4" customFormat="1" ht="64" customHeight="1" spans="1:21">
      <c r="A26" s="22"/>
      <c r="B26" s="19" t="s">
        <v>20</v>
      </c>
      <c r="C26" s="19" t="s">
        <v>70</v>
      </c>
      <c r="D26" s="20"/>
      <c r="E26" s="20"/>
      <c r="F26" s="20"/>
      <c r="G26" s="20"/>
      <c r="H26" s="20"/>
      <c r="I26" s="20"/>
      <c r="J26" s="20"/>
      <c r="K26" s="20"/>
      <c r="L26" s="20">
        <v>346</v>
      </c>
      <c r="M26" s="20">
        <v>346</v>
      </c>
      <c r="N26" s="20"/>
      <c r="O26" s="20"/>
      <c r="P26" s="20"/>
      <c r="Q26" s="20"/>
      <c r="R26" s="20"/>
      <c r="S26" s="20"/>
      <c r="T26" s="20">
        <f t="shared" si="1"/>
        <v>4152</v>
      </c>
      <c r="U26" s="20" t="s">
        <v>71</v>
      </c>
    </row>
    <row r="27" s="2" customFormat="1" ht="67" customHeight="1" spans="1:21">
      <c r="A27" s="14" t="s">
        <v>72</v>
      </c>
      <c r="B27" s="14" t="s">
        <v>39</v>
      </c>
      <c r="C27" s="14" t="s">
        <v>73</v>
      </c>
      <c r="D27" s="15"/>
      <c r="E27" s="15"/>
      <c r="F27" s="15"/>
      <c r="G27" s="15"/>
      <c r="H27" s="15"/>
      <c r="I27" s="15"/>
      <c r="J27" s="15"/>
      <c r="K27" s="15"/>
      <c r="L27" s="20">
        <v>2000</v>
      </c>
      <c r="M27" s="20">
        <v>2000</v>
      </c>
      <c r="N27" s="20"/>
      <c r="O27" s="20"/>
      <c r="P27" s="15"/>
      <c r="Q27" s="15"/>
      <c r="R27" s="15"/>
      <c r="S27" s="15"/>
      <c r="T27" s="15">
        <f t="shared" si="1"/>
        <v>24000</v>
      </c>
      <c r="U27" s="15" t="s">
        <v>22</v>
      </c>
    </row>
    <row r="28" s="2" customFormat="1" ht="67" customHeight="1" spans="1:21">
      <c r="A28" s="14" t="s">
        <v>74</v>
      </c>
      <c r="B28" s="14" t="s">
        <v>75</v>
      </c>
      <c r="C28" s="14" t="s">
        <v>76</v>
      </c>
      <c r="D28" s="15"/>
      <c r="E28" s="15"/>
      <c r="F28" s="15"/>
      <c r="G28" s="15"/>
      <c r="H28" s="15"/>
      <c r="I28" s="15"/>
      <c r="J28" s="15"/>
      <c r="K28" s="15"/>
      <c r="L28" s="20">
        <v>1350</v>
      </c>
      <c r="M28" s="20">
        <v>1350</v>
      </c>
      <c r="N28" s="20"/>
      <c r="O28" s="20"/>
      <c r="P28" s="15"/>
      <c r="Q28" s="15"/>
      <c r="R28" s="15"/>
      <c r="S28" s="15"/>
      <c r="T28" s="15">
        <f t="shared" si="1"/>
        <v>16200</v>
      </c>
      <c r="U28" s="15" t="s">
        <v>29</v>
      </c>
    </row>
    <row r="29" s="3" customFormat="1" ht="72" customHeight="1" spans="1:21">
      <c r="A29" s="19" t="s">
        <v>77</v>
      </c>
      <c r="B29" s="19" t="s">
        <v>78</v>
      </c>
      <c r="C29" s="19" t="s">
        <v>79</v>
      </c>
      <c r="D29" s="18"/>
      <c r="E29" s="18"/>
      <c r="F29" s="18"/>
      <c r="G29" s="18"/>
      <c r="H29" s="18"/>
      <c r="I29" s="18"/>
      <c r="J29" s="18"/>
      <c r="K29" s="18"/>
      <c r="L29" s="20">
        <v>6000</v>
      </c>
      <c r="M29" s="20">
        <v>5850</v>
      </c>
      <c r="N29" s="20"/>
      <c r="O29" s="20">
        <v>150</v>
      </c>
      <c r="P29" s="20">
        <v>5000</v>
      </c>
      <c r="Q29" s="20">
        <v>5000</v>
      </c>
      <c r="R29" s="18"/>
      <c r="S29" s="18"/>
      <c r="T29" s="15">
        <f t="shared" si="1"/>
        <v>246850</v>
      </c>
      <c r="U29" s="15" t="s">
        <v>29</v>
      </c>
    </row>
    <row r="30" s="2" customFormat="1" ht="70" customHeight="1" spans="1:21">
      <c r="A30" s="14" t="s">
        <v>80</v>
      </c>
      <c r="B30" s="14" t="s">
        <v>34</v>
      </c>
      <c r="C30" s="14" t="s">
        <v>81</v>
      </c>
      <c r="D30" s="15">
        <v>400</v>
      </c>
      <c r="E30" s="15"/>
      <c r="F30" s="15"/>
      <c r="G30" s="15">
        <v>400</v>
      </c>
      <c r="H30" s="15"/>
      <c r="I30" s="15"/>
      <c r="J30" s="15"/>
      <c r="K30" s="15"/>
      <c r="L30" s="20">
        <v>400</v>
      </c>
      <c r="M30" s="20"/>
      <c r="N30" s="20"/>
      <c r="O30" s="20">
        <v>400</v>
      </c>
      <c r="P30" s="15">
        <v>400</v>
      </c>
      <c r="Q30" s="15"/>
      <c r="R30" s="15"/>
      <c r="S30" s="15">
        <v>400</v>
      </c>
      <c r="T30" s="15">
        <f t="shared" si="1"/>
        <v>33600</v>
      </c>
      <c r="U30" s="15" t="s">
        <v>29</v>
      </c>
    </row>
    <row r="31" s="2" customFormat="1" ht="54" customHeight="1" spans="1:21">
      <c r="A31" s="15"/>
      <c r="B31" s="14" t="s">
        <v>82</v>
      </c>
      <c r="C31" s="14" t="s">
        <v>83</v>
      </c>
      <c r="D31" s="15">
        <v>1600</v>
      </c>
      <c r="E31" s="15">
        <v>1600</v>
      </c>
      <c r="F31" s="15"/>
      <c r="G31" s="15"/>
      <c r="H31" s="15"/>
      <c r="I31" s="15"/>
      <c r="J31" s="15"/>
      <c r="K31" s="15"/>
      <c r="L31" s="20">
        <v>1600</v>
      </c>
      <c r="M31" s="20">
        <v>1600</v>
      </c>
      <c r="N31" s="20"/>
      <c r="O31" s="20"/>
      <c r="P31" s="20">
        <v>1000</v>
      </c>
      <c r="Q31" s="20">
        <v>1000</v>
      </c>
      <c r="R31" s="15"/>
      <c r="S31" s="15"/>
      <c r="T31" s="15">
        <f t="shared" si="1"/>
        <v>118200</v>
      </c>
      <c r="U31" s="15" t="s">
        <v>29</v>
      </c>
    </row>
    <row r="32" s="2" customFormat="1" ht="57" customHeight="1" spans="1:21">
      <c r="A32" s="14" t="s">
        <v>84</v>
      </c>
      <c r="B32" s="14" t="s">
        <v>39</v>
      </c>
      <c r="C32" s="14" t="s">
        <v>85</v>
      </c>
      <c r="D32" s="15"/>
      <c r="E32" s="15"/>
      <c r="F32" s="15"/>
      <c r="G32" s="15"/>
      <c r="H32" s="15"/>
      <c r="I32" s="15"/>
      <c r="J32" s="15"/>
      <c r="K32" s="15"/>
      <c r="L32" s="20">
        <v>1480</v>
      </c>
      <c r="M32" s="20">
        <v>1395</v>
      </c>
      <c r="N32" s="20"/>
      <c r="O32" s="20">
        <v>85</v>
      </c>
      <c r="P32" s="15"/>
      <c r="Q32" s="15"/>
      <c r="R32" s="15"/>
      <c r="S32" s="15"/>
      <c r="T32" s="15">
        <f t="shared" si="1"/>
        <v>17675</v>
      </c>
      <c r="U32" s="15" t="s">
        <v>18</v>
      </c>
    </row>
    <row r="33" s="2" customFormat="1" ht="100" customHeight="1" spans="1:21">
      <c r="A33" s="23" t="s">
        <v>86</v>
      </c>
      <c r="B33" s="14" t="s">
        <v>27</v>
      </c>
      <c r="C33" s="14" t="s">
        <v>87</v>
      </c>
      <c r="D33" s="15"/>
      <c r="E33" s="15"/>
      <c r="F33" s="15"/>
      <c r="G33" s="15"/>
      <c r="H33" s="15"/>
      <c r="I33" s="15"/>
      <c r="J33" s="15"/>
      <c r="K33" s="15"/>
      <c r="L33" s="15">
        <v>4503</v>
      </c>
      <c r="M33" s="15">
        <v>2793</v>
      </c>
      <c r="N33" s="15"/>
      <c r="O33" s="15">
        <v>1710</v>
      </c>
      <c r="P33" s="28"/>
      <c r="Q33" s="15"/>
      <c r="R33" s="15"/>
      <c r="S33" s="15"/>
      <c r="T33" s="15">
        <f t="shared" si="1"/>
        <v>52326</v>
      </c>
      <c r="U33" s="15" t="s">
        <v>22</v>
      </c>
    </row>
    <row r="34" s="3" customFormat="1" ht="67" customHeight="1" spans="1:21">
      <c r="A34" s="14" t="s">
        <v>88</v>
      </c>
      <c r="B34" s="14" t="s">
        <v>39</v>
      </c>
      <c r="C34" s="14" t="s">
        <v>89</v>
      </c>
      <c r="D34" s="15"/>
      <c r="E34" s="15"/>
      <c r="F34" s="15"/>
      <c r="G34" s="15"/>
      <c r="H34" s="15"/>
      <c r="I34" s="15"/>
      <c r="J34" s="15"/>
      <c r="K34" s="15"/>
      <c r="L34" s="20">
        <v>4600</v>
      </c>
      <c r="M34" s="20">
        <v>4600</v>
      </c>
      <c r="N34" s="20"/>
      <c r="O34" s="20"/>
      <c r="P34" s="20">
        <v>2000</v>
      </c>
      <c r="Q34" s="20">
        <v>2000</v>
      </c>
      <c r="R34" s="18"/>
      <c r="S34" s="18"/>
      <c r="T34" s="15">
        <f t="shared" si="1"/>
        <v>125200</v>
      </c>
      <c r="U34" s="15" t="s">
        <v>29</v>
      </c>
    </row>
    <row r="35" s="2" customFormat="1" ht="37" customHeight="1" spans="1:21">
      <c r="A35" s="14" t="s">
        <v>90</v>
      </c>
      <c r="B35" s="15"/>
      <c r="C35" s="15"/>
      <c r="D35" s="15">
        <f>SUM(D5:D34)</f>
        <v>13599.5</v>
      </c>
      <c r="E35" s="15">
        <f t="shared" ref="E35:T35" si="2">SUM(E5:E34)</f>
        <v>9530</v>
      </c>
      <c r="F35" s="15">
        <f t="shared" si="2"/>
        <v>350</v>
      </c>
      <c r="G35" s="15">
        <f t="shared" si="2"/>
        <v>3719.5</v>
      </c>
      <c r="H35" s="15">
        <f t="shared" si="2"/>
        <v>2719.5</v>
      </c>
      <c r="I35" s="15">
        <f t="shared" si="2"/>
        <v>0</v>
      </c>
      <c r="J35" s="15">
        <f t="shared" si="2"/>
        <v>0</v>
      </c>
      <c r="K35" s="15">
        <f t="shared" si="2"/>
        <v>2719.5</v>
      </c>
      <c r="L35" s="20">
        <f t="shared" si="2"/>
        <v>64378.5</v>
      </c>
      <c r="M35" s="20">
        <f t="shared" si="2"/>
        <v>56669</v>
      </c>
      <c r="N35" s="20">
        <f t="shared" si="2"/>
        <v>665</v>
      </c>
      <c r="O35" s="20">
        <f t="shared" si="2"/>
        <v>7044.5</v>
      </c>
      <c r="P35" s="15">
        <f t="shared" si="2"/>
        <v>28184.5</v>
      </c>
      <c r="Q35" s="15">
        <f t="shared" si="2"/>
        <v>21402</v>
      </c>
      <c r="R35" s="15">
        <f t="shared" si="2"/>
        <v>815</v>
      </c>
      <c r="S35" s="15">
        <f t="shared" si="2"/>
        <v>5967.5</v>
      </c>
      <c r="T35" s="15">
        <f t="shared" si="2"/>
        <v>2395917.5</v>
      </c>
      <c r="U35" s="29"/>
    </row>
    <row r="36" ht="50" customHeight="1"/>
    <row r="37" ht="20" customHeight="1"/>
    <row r="38" ht="20" customHeight="1"/>
    <row r="39" ht="20" customHeight="1"/>
    <row r="40" ht="20" customHeight="1"/>
    <row r="41" ht="20" customHeight="1"/>
    <row r="42" ht="20" customHeight="1"/>
    <row r="43" ht="20" customHeight="1"/>
    <row r="44" ht="20" customHeight="1"/>
  </sheetData>
  <mergeCells count="19">
    <mergeCell ref="A1:B1"/>
    <mergeCell ref="A2:U2"/>
    <mergeCell ref="D3:G3"/>
    <mergeCell ref="H3:K3"/>
    <mergeCell ref="L3:O3"/>
    <mergeCell ref="P3:S3"/>
    <mergeCell ref="A3:A4"/>
    <mergeCell ref="A6:A7"/>
    <mergeCell ref="A10:A11"/>
    <mergeCell ref="A14:A15"/>
    <mergeCell ref="A17:A18"/>
    <mergeCell ref="A19:A20"/>
    <mergeCell ref="A22:A23"/>
    <mergeCell ref="A25:A26"/>
    <mergeCell ref="A30:A31"/>
    <mergeCell ref="B3:B4"/>
    <mergeCell ref="C3:C4"/>
    <mergeCell ref="T3:T4"/>
    <mergeCell ref="U3:U4"/>
  </mergeCells>
  <pageMargins left="0.554861111111111" right="0.554861111111111" top="1" bottom="0.60625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2021-04-26T07:06:00Z</dcterms:created>
  <dcterms:modified xsi:type="dcterms:W3CDTF">2023-07-31T02:11:36Z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  <property fmtid="{D5CDD505-2E9C-101B-9397-08002B2CF9AE}" pid="3" name="ICV">
    <vt:lpwstr>23684C74A1C3449B9472E1863F065FC7</vt:lpwstr>
  </property>
</Properties>
</file>