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bookViews>
  <sheets>
    <sheet name="校对" sheetId="4" r:id="rId1"/>
  </sheets>
  <definedNames>
    <definedName name="_xlnm._FilterDatabase" localSheetId="0" hidden="1">校对!$A$3:$K$193</definedName>
    <definedName name="_xlnm.Print_Titles" localSheetId="0">校对!$2:$3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<sst xmlns="http://schemas.openxmlformats.org/spreadsheetml/2006/main" count="1308" uniqueCount="570">
  <si>
    <r>
      <rPr>
        <sz val="36"/>
        <rFont val="方正小标宋_GBK"/>
        <charset val="134"/>
      </rPr>
      <t>铜梁区</t>
    </r>
    <r>
      <rPr>
        <sz val="36"/>
        <rFont val="Times New Roman"/>
        <charset val="134"/>
      </rPr>
      <t>2026</t>
    </r>
    <r>
      <rPr>
        <sz val="36"/>
        <rFont val="方正小标宋_GBK"/>
        <charset val="134"/>
      </rPr>
      <t>年重点建设项目名单</t>
    </r>
  </si>
  <si>
    <t>序号</t>
  </si>
  <si>
    <t>项目名称</t>
  </si>
  <si>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</si>
  <si>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</si>
  <si>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t>建设规模及主要建设内容</t>
  </si>
  <si>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</si>
  <si>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</si>
  <si>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</si>
  <si>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</si>
  <si>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t>牵头单位</t>
  </si>
  <si>
    <t>分管区领导</t>
  </si>
  <si>
    <r>
      <rPr>
        <b/>
        <sz val="16"/>
        <rFont val="方正楷体_GBK"/>
        <charset val="0"/>
      </rPr>
      <t>合计：</t>
    </r>
    <r>
      <rPr>
        <b/>
        <sz val="16"/>
        <rFont val="Times New Roman"/>
        <charset val="0"/>
      </rPr>
      <t>158</t>
    </r>
    <r>
      <rPr>
        <b/>
        <sz val="16"/>
        <rFont val="方正楷体_GBK"/>
        <charset val="0"/>
      </rPr>
      <t>个项目</t>
    </r>
  </si>
  <si>
    <r>
      <rPr>
        <b/>
        <sz val="16"/>
        <rFont val="方正黑体_GBK"/>
        <charset val="0"/>
      </rPr>
      <t>一、产业发展新阵地（</t>
    </r>
    <r>
      <rPr>
        <b/>
        <sz val="16"/>
        <rFont val="Times New Roman"/>
        <charset val="0"/>
      </rPr>
      <t>64</t>
    </r>
    <r>
      <rPr>
        <b/>
        <sz val="16"/>
        <rFont val="方正书宋_GBK"/>
        <charset val="0"/>
      </rPr>
      <t>个</t>
    </r>
    <r>
      <rPr>
        <b/>
        <sz val="16"/>
        <rFont val="方正黑体_GBK"/>
        <charset val="0"/>
      </rPr>
      <t>）</t>
    </r>
  </si>
  <si>
    <r>
      <rPr>
        <b/>
        <sz val="16"/>
        <rFont val="方正楷体_GBK"/>
        <charset val="0"/>
      </rPr>
      <t>（一）制造业（</t>
    </r>
    <r>
      <rPr>
        <b/>
        <sz val="16"/>
        <rFont val="Times New Roman"/>
        <charset val="0"/>
      </rPr>
      <t>50</t>
    </r>
    <r>
      <rPr>
        <b/>
        <sz val="16"/>
        <rFont val="方正书宋_GBK"/>
        <charset val="0"/>
      </rPr>
      <t>个</t>
    </r>
    <r>
      <rPr>
        <b/>
        <sz val="16"/>
        <rFont val="方正楷体_GBK"/>
        <charset val="0"/>
      </rPr>
      <t>）</t>
    </r>
  </si>
  <si>
    <r>
      <rPr>
        <b/>
        <sz val="16"/>
        <rFont val="Times New Roman"/>
        <charset val="0"/>
      </rPr>
      <t>1.</t>
    </r>
    <r>
      <rPr>
        <b/>
        <sz val="16"/>
        <rFont val="方正楷体_GBK"/>
        <charset val="0"/>
      </rPr>
      <t>新能源及新型储能（</t>
    </r>
    <r>
      <rPr>
        <b/>
        <sz val="16"/>
        <rFont val="Times New Roman"/>
        <charset val="0"/>
      </rPr>
      <t>3</t>
    </r>
    <r>
      <rPr>
        <b/>
        <sz val="16"/>
        <rFont val="方正书宋_GBK"/>
        <charset val="0"/>
      </rPr>
      <t>个</t>
    </r>
    <r>
      <rPr>
        <b/>
        <sz val="16"/>
        <rFont val="方正楷体_GBK"/>
        <charset val="0"/>
      </rPr>
      <t>）</t>
    </r>
  </si>
  <si>
    <t>厦门海辰西南智能制造中心及研发中心项目</t>
  </si>
  <si>
    <t>续建</t>
  </si>
  <si>
    <t>社会投资</t>
  </si>
  <si>
    <r>
      <rPr>
        <sz val="16"/>
        <rFont val="方正仿宋_GBK"/>
        <charset val="134"/>
      </rPr>
      <t>一期占地面积</t>
    </r>
    <r>
      <rPr>
        <sz val="16"/>
        <rFont val="Times New Roman"/>
        <charset val="134"/>
      </rPr>
      <t>765</t>
    </r>
    <r>
      <rPr>
        <sz val="16"/>
        <rFont val="方正仿宋_GBK"/>
        <charset val="134"/>
      </rPr>
      <t>亩，二期占地面积</t>
    </r>
    <r>
      <rPr>
        <sz val="16"/>
        <rFont val="Times New Roman"/>
        <charset val="134"/>
      </rPr>
      <t>370</t>
    </r>
    <r>
      <rPr>
        <sz val="16"/>
        <rFont val="方正仿宋_GBK"/>
        <charset val="134"/>
      </rPr>
      <t>亩，建设</t>
    </r>
    <r>
      <rPr>
        <sz val="16"/>
        <rFont val="Times New Roman"/>
        <charset val="134"/>
      </rPr>
      <t>50GWh</t>
    </r>
    <r>
      <rPr>
        <sz val="16"/>
        <rFont val="方正仿宋_GBK"/>
        <charset val="134"/>
      </rPr>
      <t>新一代储能锂电池、</t>
    </r>
    <r>
      <rPr>
        <sz val="16"/>
        <rFont val="Times New Roman"/>
        <charset val="134"/>
      </rPr>
      <t>18GWh</t>
    </r>
    <r>
      <rPr>
        <sz val="16"/>
        <rFont val="方正仿宋_GBK"/>
        <charset val="134"/>
      </rPr>
      <t>储能模组的智能生产线，生产储能电芯、储能模组、</t>
    </r>
    <r>
      <rPr>
        <sz val="16"/>
        <rFont val="Times New Roman"/>
        <charset val="134"/>
      </rPr>
      <t>BMS</t>
    </r>
    <r>
      <rPr>
        <sz val="16"/>
        <rFont val="方正仿宋_GBK"/>
        <charset val="134"/>
      </rPr>
      <t>、储能集装箱。</t>
    </r>
  </si>
  <si>
    <t>2022.11-2026.12</t>
  </si>
  <si>
    <t>投产</t>
  </si>
  <si>
    <t>高新区管委会</t>
  </si>
  <si>
    <t>吴别</t>
  </si>
  <si>
    <r>
      <rPr>
        <sz val="16"/>
        <rFont val="方正仿宋_GBK"/>
        <charset val="134"/>
      </rPr>
      <t>重庆厚生新材料科技有限公司新能源锂电池隔膜生产西南基地项目（储能产业园配套厂房</t>
    </r>
    <r>
      <rPr>
        <sz val="16"/>
        <rFont val="Times New Roman"/>
        <charset val="134"/>
      </rPr>
      <t>A</t>
    </r>
    <r>
      <rPr>
        <sz val="16"/>
        <rFont val="方正仿宋_GBK"/>
        <charset val="134"/>
      </rPr>
      <t>区）</t>
    </r>
  </si>
  <si>
    <t>区属国企</t>
  </si>
  <si>
    <r>
      <rPr>
        <sz val="16"/>
        <rFont val="方正仿宋_GBK"/>
        <charset val="134"/>
      </rPr>
      <t>占地面积约</t>
    </r>
    <r>
      <rPr>
        <sz val="16"/>
        <rFont val="Times New Roman"/>
        <charset val="134"/>
      </rPr>
      <t>580</t>
    </r>
    <r>
      <rPr>
        <sz val="16"/>
        <rFont val="方正仿宋_GBK"/>
        <charset val="134"/>
      </rPr>
      <t>亩，建筑面积约</t>
    </r>
    <r>
      <rPr>
        <sz val="16"/>
        <rFont val="Times New Roman"/>
        <charset val="134"/>
      </rPr>
      <t>28.2</t>
    </r>
    <r>
      <rPr>
        <sz val="16"/>
        <rFont val="方正仿宋_GBK"/>
        <charset val="134"/>
      </rPr>
      <t>万平方米，建设</t>
    </r>
    <r>
      <rPr>
        <sz val="16"/>
        <rFont val="Times New Roman"/>
        <charset val="134"/>
      </rPr>
      <t>14</t>
    </r>
    <r>
      <rPr>
        <sz val="16"/>
        <rFont val="方正仿宋_GBK"/>
        <charset val="134"/>
      </rPr>
      <t>条基膜生产线及配套涂覆生产线。</t>
    </r>
  </si>
  <si>
    <t>2024.01-2027.12</t>
  </si>
  <si>
    <r>
      <rPr>
        <sz val="16"/>
        <rFont val="方正仿宋_GBK"/>
        <charset val="134"/>
      </rPr>
      <t>累计完成</t>
    </r>
    <r>
      <rPr>
        <sz val="16"/>
        <rFont val="Times New Roman"/>
        <charset val="134"/>
      </rPr>
      <t>203</t>
    </r>
    <r>
      <rPr>
        <sz val="16"/>
        <rFont val="方正仿宋_GBK"/>
        <charset val="134"/>
      </rPr>
      <t>车间总工程量的</t>
    </r>
    <r>
      <rPr>
        <sz val="16"/>
        <rFont val="Times New Roman"/>
        <charset val="134"/>
      </rPr>
      <t>50%</t>
    </r>
  </si>
  <si>
    <t>产发集团</t>
  </si>
  <si>
    <t>厦门纵凌精密制造有限公司纵凌锂电池精密结构件研发生产基地</t>
  </si>
  <si>
    <t>新建</t>
  </si>
  <si>
    <r>
      <rPr>
        <sz val="16"/>
        <rFont val="方正仿宋_GBK"/>
        <charset val="134"/>
      </rPr>
      <t>占地面积约</t>
    </r>
    <r>
      <rPr>
        <sz val="16"/>
        <rFont val="Times New Roman"/>
        <charset val="134"/>
      </rPr>
      <t>50</t>
    </r>
    <r>
      <rPr>
        <sz val="16"/>
        <rFont val="方正仿宋_GBK"/>
        <charset val="134"/>
      </rPr>
      <t>亩，打造锂电池精密结构件研发生产基地，达产后年产值超</t>
    </r>
    <r>
      <rPr>
        <sz val="16"/>
        <rFont val="Times New Roman"/>
        <charset val="134"/>
      </rPr>
      <t>4</t>
    </r>
    <r>
      <rPr>
        <sz val="16"/>
        <rFont val="方正仿宋_GBK"/>
        <charset val="134"/>
      </rPr>
      <t>亿元。</t>
    </r>
  </si>
  <si>
    <t>2026.03-2027.09</t>
  </si>
  <si>
    <r>
      <rPr>
        <sz val="16"/>
        <rFont val="方正仿宋_GBK"/>
        <charset val="134"/>
      </rPr>
      <t>累计完成总工程量</t>
    </r>
    <r>
      <rPr>
        <sz val="16"/>
        <rFont val="Times New Roman"/>
        <charset val="134"/>
      </rPr>
      <t>50%</t>
    </r>
  </si>
  <si>
    <r>
      <rPr>
        <b/>
        <sz val="16"/>
        <rFont val="Times New Roman"/>
        <charset val="0"/>
      </rPr>
      <t>2.</t>
    </r>
    <r>
      <rPr>
        <b/>
        <sz val="16"/>
        <rFont val="方正楷体_GBK"/>
        <charset val="0"/>
      </rPr>
      <t>智能网联汽车配套及智联电动车（</t>
    </r>
    <r>
      <rPr>
        <b/>
        <sz val="16"/>
        <rFont val="Times New Roman"/>
        <charset val="0"/>
      </rPr>
      <t>22</t>
    </r>
    <r>
      <rPr>
        <b/>
        <sz val="16"/>
        <rFont val="方正书宋_GBK"/>
        <charset val="0"/>
      </rPr>
      <t>个</t>
    </r>
    <r>
      <rPr>
        <b/>
        <sz val="16"/>
        <rFont val="方正楷体_GBK"/>
        <charset val="0"/>
      </rPr>
      <t>）</t>
    </r>
  </si>
  <si>
    <t>君卓总部上市及智能座舱研发生产项目</t>
  </si>
  <si>
    <r>
      <rPr>
        <sz val="16"/>
        <rFont val="方正仿宋_GBK"/>
        <charset val="134"/>
      </rPr>
      <t>占地面积约</t>
    </r>
    <r>
      <rPr>
        <sz val="16"/>
        <rFont val="Times New Roman"/>
        <charset val="134"/>
      </rPr>
      <t>300</t>
    </r>
    <r>
      <rPr>
        <sz val="16"/>
        <rFont val="方正仿宋_GBK"/>
        <charset val="134"/>
      </rPr>
      <t>亩，建设君卓总部上市及智能座舱研发生产基地，在铜梁以君卓为主体上市，形成从零重力座椅、座椅总成到智能头枕、扶手、座套、骨架、滑轨等智能座舱关键部件及相关零件等完整产业链条，为奇瑞、长安、吉利、比亚迪等整车厂提供配套。</t>
    </r>
  </si>
  <si>
    <t>2025.12-2027.11</t>
  </si>
  <si>
    <r>
      <rPr>
        <sz val="16"/>
        <rFont val="方正仿宋_GBK"/>
        <charset val="134"/>
      </rPr>
      <t>累计完成总工程量的</t>
    </r>
    <r>
      <rPr>
        <sz val="16"/>
        <rFont val="Times New Roman"/>
        <charset val="134"/>
      </rPr>
      <t>50%</t>
    </r>
  </si>
  <si>
    <t>飞驰汽车智能座舱结构件总成研发生产项目</t>
  </si>
  <si>
    <r>
      <rPr>
        <sz val="16"/>
        <rFont val="方正仿宋_GBK"/>
        <charset val="134"/>
      </rPr>
      <t>总投资</t>
    </r>
    <r>
      <rPr>
        <sz val="16"/>
        <rFont val="Times New Roman"/>
        <charset val="134"/>
      </rPr>
      <t>4.8</t>
    </r>
    <r>
      <rPr>
        <sz val="16"/>
        <rFont val="方正仿宋_GBK"/>
        <charset val="134"/>
      </rPr>
      <t>亿元人民币，建设年产</t>
    </r>
    <r>
      <rPr>
        <sz val="16"/>
        <rFont val="Times New Roman"/>
        <charset val="134"/>
      </rPr>
      <t>500</t>
    </r>
    <r>
      <rPr>
        <sz val="16"/>
        <rFont val="方正仿宋_GBK"/>
        <charset val="134"/>
      </rPr>
      <t>万件（套）汽车座椅骨架、滑轨等智能座舱结构件总成及零件研发生产基地，为奇瑞、长安、吉利、比亚迪等整车厂提供配套。</t>
    </r>
  </si>
  <si>
    <t>2026.02-2026.07</t>
  </si>
  <si>
    <t>宏立科技汽车座椅总成研发生产项目</t>
  </si>
  <si>
    <r>
      <rPr>
        <sz val="16"/>
        <rFont val="方正仿宋_GBK"/>
        <charset val="134"/>
      </rPr>
      <t>项目计划投资约</t>
    </r>
    <r>
      <rPr>
        <sz val="16"/>
        <rFont val="Times New Roman"/>
        <charset val="134"/>
      </rPr>
      <t>4</t>
    </r>
    <r>
      <rPr>
        <sz val="16"/>
        <rFont val="方正仿宋_GBK"/>
        <charset val="134"/>
      </rPr>
      <t>亿元，建设总部及开展部分汽车座椅总成及零部件研发生产，为奇瑞、长安、吉利、比亚迪等整车厂提供优质座椅产品配套。</t>
    </r>
  </si>
  <si>
    <t>2026.03-2026.06</t>
  </si>
  <si>
    <t>宏立高端摩托车整车生产项目</t>
  </si>
  <si>
    <r>
      <rPr>
        <sz val="16"/>
        <rFont val="方正仿宋_GBK"/>
        <charset val="134"/>
      </rPr>
      <t>项目计划用地约</t>
    </r>
    <r>
      <rPr>
        <sz val="16"/>
        <rFont val="Times New Roman"/>
        <charset val="134"/>
      </rPr>
      <t>45</t>
    </r>
    <r>
      <rPr>
        <sz val="16"/>
        <rFont val="方正仿宋_GBK"/>
        <charset val="134"/>
      </rPr>
      <t>亩，建设高端摩托车整车生产基地，主要生产外贸定制整车出口产品。</t>
    </r>
  </si>
  <si>
    <t>立欧汽车座椅零部件研发生产总部项目</t>
  </si>
  <si>
    <r>
      <rPr>
        <sz val="16"/>
        <rFont val="方正仿宋_GBK"/>
        <charset val="134"/>
      </rPr>
      <t>建设总部及开展部分汽车座椅零部件研发生产，为奇瑞、长安等整车厂提供配套。项目预计实现收入约</t>
    </r>
    <r>
      <rPr>
        <sz val="16"/>
        <rFont val="Times New Roman"/>
        <charset val="134"/>
      </rPr>
      <t>1</t>
    </r>
    <r>
      <rPr>
        <sz val="16"/>
        <rFont val="方正仿宋_GBK"/>
        <charset val="134"/>
      </rPr>
      <t>亿元，上缴税金约</t>
    </r>
    <r>
      <rPr>
        <sz val="16"/>
        <rFont val="Times New Roman"/>
        <charset val="134"/>
      </rPr>
      <t>1000</t>
    </r>
    <r>
      <rPr>
        <sz val="16"/>
        <rFont val="方正仿宋_GBK"/>
        <charset val="134"/>
      </rPr>
      <t>万元以上。</t>
    </r>
  </si>
  <si>
    <r>
      <rPr>
        <sz val="16"/>
        <rFont val="方正仿宋_GBK"/>
        <charset val="134"/>
      </rPr>
      <t>三友未来年产</t>
    </r>
    <r>
      <rPr>
        <sz val="16"/>
        <rFont val="Times New Roman"/>
        <charset val="0"/>
      </rPr>
      <t>100</t>
    </r>
    <r>
      <rPr>
        <sz val="16"/>
        <rFont val="方正仿宋_GBK"/>
        <charset val="134"/>
      </rPr>
      <t>万辆新能源汽车轻量化底盘系统零部件项目</t>
    </r>
  </si>
  <si>
    <r>
      <rPr>
        <sz val="16"/>
        <rFont val="方正仿宋_GBK"/>
        <charset val="134"/>
      </rPr>
      <t>占地面积约</t>
    </r>
    <r>
      <rPr>
        <sz val="16"/>
        <rFont val="Times New Roman"/>
        <charset val="134"/>
      </rPr>
      <t>200</t>
    </r>
    <r>
      <rPr>
        <sz val="16"/>
        <rFont val="方正仿宋_GBK"/>
        <charset val="134"/>
      </rPr>
      <t>亩，建设新能源汽车轻量化底盘系统零部件生产基地，新建铝制转向节、控制臂及制动卡钳总成、制动器总成生产线，建成达产后预计实现年产值</t>
    </r>
    <r>
      <rPr>
        <sz val="16"/>
        <rFont val="Times New Roman"/>
        <charset val="134"/>
      </rPr>
      <t>36</t>
    </r>
    <r>
      <rPr>
        <sz val="16"/>
        <rFont val="方正仿宋_GBK"/>
        <charset val="134"/>
      </rPr>
      <t>亿元以上。</t>
    </r>
  </si>
  <si>
    <t>2025.12-2027.09</t>
  </si>
  <si>
    <t>伊洛美克新能源汽车、氢动力、人形机器人动力配套精密传动件及总成生产项目</t>
  </si>
  <si>
    <r>
      <rPr>
        <sz val="16"/>
        <rFont val="方正仿宋_GBK"/>
        <charset val="134"/>
      </rPr>
      <t>占地面积约</t>
    </r>
    <r>
      <rPr>
        <sz val="16"/>
        <rFont val="Times New Roman"/>
        <charset val="134"/>
      </rPr>
      <t>200</t>
    </r>
    <r>
      <rPr>
        <sz val="16"/>
        <rFont val="方正仿宋_GBK"/>
        <charset val="134"/>
      </rPr>
      <t>亩，建设新能源汽车、氢动力、人形机器人动力配套精密传动件及总成生产基地，项目一期占地面积约</t>
    </r>
    <r>
      <rPr>
        <sz val="16"/>
        <rFont val="Times New Roman"/>
        <charset val="134"/>
      </rPr>
      <t>100</t>
    </r>
    <r>
      <rPr>
        <sz val="16"/>
        <rFont val="方正仿宋_GBK"/>
        <charset val="134"/>
      </rPr>
      <t>亩，新建主减速齿及差速器总成生产线、自动锻造生产线、热处理生产线、装配检测线、喷漆线，项目整体达产后预计年产值</t>
    </r>
    <r>
      <rPr>
        <sz val="16"/>
        <rFont val="Times New Roman"/>
        <charset val="134"/>
      </rPr>
      <t>20</t>
    </r>
    <r>
      <rPr>
        <sz val="16"/>
        <rFont val="方正仿宋_GBK"/>
        <charset val="134"/>
      </rPr>
      <t>亿元以上。</t>
    </r>
  </si>
  <si>
    <t>2025.11-2027.09</t>
  </si>
  <si>
    <t>重庆爱玛车业科技有限公司爱玛西南制造基地项目（二期）</t>
  </si>
  <si>
    <r>
      <rPr>
        <sz val="16"/>
        <rFont val="方正仿宋_GBK"/>
        <charset val="134"/>
      </rPr>
      <t>占地面积约</t>
    </r>
    <r>
      <rPr>
        <sz val="16"/>
        <rFont val="Times New Roman"/>
        <charset val="134"/>
      </rPr>
      <t>917</t>
    </r>
    <r>
      <rPr>
        <sz val="16"/>
        <rFont val="方正仿宋_GBK"/>
        <charset val="134"/>
      </rPr>
      <t>亩。一阶段占地面积</t>
    </r>
    <r>
      <rPr>
        <sz val="16"/>
        <rFont val="Times New Roman"/>
        <charset val="134"/>
      </rPr>
      <t>689</t>
    </r>
    <r>
      <rPr>
        <sz val="16"/>
        <rFont val="方正仿宋_GBK"/>
        <charset val="134"/>
      </rPr>
      <t>亩，建筑面积</t>
    </r>
    <r>
      <rPr>
        <sz val="16"/>
        <rFont val="Times New Roman"/>
        <charset val="134"/>
      </rPr>
      <t>38.7</t>
    </r>
    <r>
      <rPr>
        <sz val="16"/>
        <rFont val="方正仿宋_GBK"/>
        <charset val="134"/>
      </rPr>
      <t>万平方米，二阶段占地面积</t>
    </r>
    <r>
      <rPr>
        <sz val="16"/>
        <rFont val="Times New Roman"/>
        <charset val="134"/>
      </rPr>
      <t>228</t>
    </r>
    <r>
      <rPr>
        <sz val="16"/>
        <rFont val="方正仿宋_GBK"/>
        <charset val="134"/>
      </rPr>
      <t>亩，建筑面积</t>
    </r>
    <r>
      <rPr>
        <sz val="16"/>
        <rFont val="Times New Roman"/>
        <charset val="134"/>
      </rPr>
      <t>9.8</t>
    </r>
    <r>
      <rPr>
        <sz val="16"/>
        <rFont val="方正仿宋_GBK"/>
        <charset val="134"/>
      </rPr>
      <t>万平方米，建设年产各类电动车约</t>
    </r>
    <r>
      <rPr>
        <sz val="16"/>
        <rFont val="Times New Roman"/>
        <charset val="134"/>
      </rPr>
      <t>250</t>
    </r>
    <r>
      <rPr>
        <sz val="16"/>
        <rFont val="方正仿宋_GBK"/>
        <charset val="134"/>
      </rPr>
      <t>万辆生产项目。</t>
    </r>
  </si>
  <si>
    <t>2023.03-2026.12</t>
  </si>
  <si>
    <t>重庆爱玛车业科技有限公司爱玛西南制造基地项目（三期）</t>
  </si>
  <si>
    <r>
      <rPr>
        <sz val="16"/>
        <rFont val="方正仿宋_GBK"/>
        <charset val="134"/>
      </rPr>
      <t>占地面积约</t>
    </r>
    <r>
      <rPr>
        <sz val="16"/>
        <rFont val="Times New Roman"/>
        <charset val="134"/>
      </rPr>
      <t>4303</t>
    </r>
    <r>
      <rPr>
        <sz val="16"/>
        <rFont val="方正仿宋_GBK"/>
        <charset val="134"/>
      </rPr>
      <t>亩，新建</t>
    </r>
    <r>
      <rPr>
        <sz val="16"/>
        <rFont val="Times New Roman"/>
        <charset val="134"/>
      </rPr>
      <t>12</t>
    </r>
    <r>
      <rPr>
        <sz val="16"/>
        <rFont val="方正仿宋_GBK"/>
        <charset val="134"/>
      </rPr>
      <t>家摩托车产业链零部件制造企业，主要从事摩托车轮毂、调速转把、减震器、电动车线束、仪表、刹车线、操纵线、塑件灯具、转向助力等。</t>
    </r>
  </si>
  <si>
    <t>2026.06-2027.05</t>
  </si>
  <si>
    <r>
      <rPr>
        <sz val="16"/>
        <rFont val="方正仿宋_GBK"/>
        <charset val="134"/>
      </rPr>
      <t>累计完成总工程量的</t>
    </r>
    <r>
      <rPr>
        <sz val="16"/>
        <rFont val="Times New Roman"/>
        <charset val="134"/>
      </rPr>
      <t>70%</t>
    </r>
  </si>
  <si>
    <t>品高弹簧新能源汽车座椅核心零部件研发生产项目</t>
  </si>
  <si>
    <r>
      <rPr>
        <sz val="16"/>
        <rFont val="方正仿宋_GBK"/>
        <charset val="134"/>
      </rPr>
      <t>占地面积约</t>
    </r>
    <r>
      <rPr>
        <sz val="16"/>
        <rFont val="Times New Roman"/>
        <charset val="134"/>
      </rPr>
      <t>100</t>
    </r>
    <r>
      <rPr>
        <sz val="16"/>
        <rFont val="方正仿宋_GBK"/>
        <charset val="134"/>
      </rPr>
      <t>亩，建设年产</t>
    </r>
    <r>
      <rPr>
        <sz val="16"/>
        <rFont val="Times New Roman"/>
        <charset val="134"/>
      </rPr>
      <t>400</t>
    </r>
    <r>
      <rPr>
        <sz val="16"/>
        <rFont val="方正仿宋_GBK"/>
        <charset val="134"/>
      </rPr>
      <t>万套新能源汽车座椅骨架及核心零部件项目，建成达产后预计实现年产值</t>
    </r>
    <r>
      <rPr>
        <sz val="16"/>
        <rFont val="Times New Roman"/>
        <charset val="134"/>
      </rPr>
      <t>10</t>
    </r>
    <r>
      <rPr>
        <sz val="16"/>
        <rFont val="方正仿宋_GBK"/>
        <charset val="134"/>
      </rPr>
      <t>亿元以上。</t>
    </r>
  </si>
  <si>
    <t>重庆茂茂科技股份有限公司离合器配件产业园项目（二期）</t>
  </si>
  <si>
    <r>
      <rPr>
        <sz val="16"/>
        <rFont val="方正仿宋_GBK"/>
        <charset val="134"/>
      </rPr>
      <t>占地面积约</t>
    </r>
    <r>
      <rPr>
        <sz val="16"/>
        <rFont val="Times New Roman"/>
        <charset val="134"/>
      </rPr>
      <t>131</t>
    </r>
    <r>
      <rPr>
        <sz val="16"/>
        <rFont val="方正仿宋_GBK"/>
        <charset val="134"/>
      </rPr>
      <t>亩。计划引进上游企业，延伸、完善产业链布局，逐步建立高质量、高性价比的汽车零部件就近生产基地</t>
    </r>
  </si>
  <si>
    <t>2025.11-2027.05</t>
  </si>
  <si>
    <r>
      <rPr>
        <sz val="16"/>
        <rFont val="方正仿宋_GBK"/>
        <charset val="134"/>
      </rPr>
      <t>累计完成总工程量的</t>
    </r>
    <r>
      <rPr>
        <sz val="16"/>
        <rFont val="Times New Roman"/>
        <charset val="134"/>
      </rPr>
      <t>60%</t>
    </r>
  </si>
  <si>
    <r>
      <rPr>
        <sz val="16"/>
        <rFont val="方正仿宋_GBK"/>
        <charset val="134"/>
      </rPr>
      <t>协友兴年产</t>
    </r>
    <r>
      <rPr>
        <sz val="16"/>
        <rFont val="Times New Roman"/>
        <charset val="0"/>
      </rPr>
      <t>100</t>
    </r>
    <r>
      <rPr>
        <sz val="16"/>
        <rFont val="方正仿宋_GBK"/>
        <charset val="134"/>
      </rPr>
      <t>万套（件）汽车座椅骨架零部件、摩托车保险杠等生产项目（一期）</t>
    </r>
  </si>
  <si>
    <r>
      <rPr>
        <sz val="16"/>
        <rFont val="方正仿宋_GBK"/>
        <charset val="134"/>
      </rPr>
      <t>占地面积约</t>
    </r>
    <r>
      <rPr>
        <sz val="16"/>
        <rFont val="Times New Roman"/>
        <charset val="134"/>
      </rPr>
      <t>50</t>
    </r>
    <r>
      <rPr>
        <sz val="16"/>
        <rFont val="方正仿宋_GBK"/>
        <charset val="134"/>
      </rPr>
      <t>亩，建设年产</t>
    </r>
    <r>
      <rPr>
        <sz val="16"/>
        <rFont val="Times New Roman"/>
        <charset val="134"/>
      </rPr>
      <t>100</t>
    </r>
    <r>
      <rPr>
        <sz val="16"/>
        <rFont val="方正仿宋_GBK"/>
        <charset val="134"/>
      </rPr>
      <t>万套（件）汽车座椅骨架零部件、摩托车保险杠等生产项目。</t>
    </r>
  </si>
  <si>
    <t>2025.12-2027.05</t>
  </si>
  <si>
    <r>
      <rPr>
        <sz val="16"/>
        <rFont val="方正仿宋_GBK"/>
        <charset val="134"/>
      </rPr>
      <t>累计完成总工程量的</t>
    </r>
    <r>
      <rPr>
        <sz val="16"/>
        <rFont val="Times New Roman"/>
        <charset val="134"/>
      </rPr>
      <t>80%</t>
    </r>
  </si>
  <si>
    <r>
      <rPr>
        <sz val="16"/>
        <rFont val="方正仿宋_GBK"/>
        <charset val="134"/>
      </rPr>
      <t>重庆颢晨机械有限公司燃油</t>
    </r>
    <r>
      <rPr>
        <sz val="16"/>
        <rFont val="Times New Roman"/>
        <charset val="134"/>
      </rPr>
      <t>/</t>
    </r>
    <r>
      <rPr>
        <sz val="16"/>
        <rFont val="方正仿宋_GBK"/>
        <charset val="134"/>
      </rPr>
      <t>电动两轮及三轮机车生产项目（二期）</t>
    </r>
  </si>
  <si>
    <r>
      <rPr>
        <sz val="16"/>
        <rFont val="方正仿宋_GBK"/>
        <charset val="134"/>
      </rPr>
      <t>占地面积约</t>
    </r>
    <r>
      <rPr>
        <sz val="16"/>
        <rFont val="Times New Roman"/>
        <charset val="134"/>
      </rPr>
      <t>23</t>
    </r>
    <r>
      <rPr>
        <sz val="16"/>
        <rFont val="方正仿宋_GBK"/>
        <charset val="134"/>
      </rPr>
      <t>亩，建设燃油</t>
    </r>
    <r>
      <rPr>
        <sz val="16"/>
        <rFont val="Times New Roman"/>
        <charset val="134"/>
      </rPr>
      <t>/</t>
    </r>
    <r>
      <rPr>
        <sz val="16"/>
        <rFont val="方正仿宋_GBK"/>
        <charset val="134"/>
      </rPr>
      <t>电动两轮及三轮机车产品设计、研发、生产。</t>
    </r>
  </si>
  <si>
    <t>2025.12-2026.11</t>
  </si>
  <si>
    <t>重庆欣新志泉汽车配件产线升级扩规项目</t>
  </si>
  <si>
    <r>
      <rPr>
        <sz val="16"/>
        <rFont val="方正仿宋_GBK"/>
        <charset val="134"/>
      </rPr>
      <t>拟在现有地块一侧新征用地</t>
    </r>
    <r>
      <rPr>
        <sz val="16"/>
        <rFont val="Times New Roman"/>
        <charset val="134"/>
      </rPr>
      <t>25</t>
    </r>
    <r>
      <rPr>
        <sz val="16"/>
        <rFont val="方正仿宋_GBK"/>
        <charset val="134"/>
      </rPr>
      <t>亩，新建凸轮轴精密加工生产线，并对原有项目进行数字化、智能化改造升级。建成达产后，企业实现年产值约</t>
    </r>
    <r>
      <rPr>
        <sz val="16"/>
        <rFont val="Times New Roman"/>
        <charset val="134"/>
      </rPr>
      <t>2</t>
    </r>
    <r>
      <rPr>
        <sz val="16"/>
        <rFont val="方正仿宋_GBK"/>
        <charset val="134"/>
      </rPr>
      <t>亿元，年上缴税金</t>
    </r>
    <r>
      <rPr>
        <sz val="16"/>
        <rFont val="Times New Roman"/>
        <charset val="134"/>
      </rPr>
      <t>650</t>
    </r>
    <r>
      <rPr>
        <sz val="16"/>
        <rFont val="方正仿宋_GBK"/>
        <charset val="134"/>
      </rPr>
      <t>万元。</t>
    </r>
  </si>
  <si>
    <t>2025.11-2026.10</t>
  </si>
  <si>
    <r>
      <rPr>
        <sz val="16"/>
        <rFont val="方正仿宋_GBK"/>
        <charset val="134"/>
      </rPr>
      <t>重庆悦煜机械制造有限公司年产</t>
    </r>
    <r>
      <rPr>
        <sz val="16"/>
        <rFont val="Times New Roman"/>
        <charset val="134"/>
      </rPr>
      <t>800</t>
    </r>
    <r>
      <rPr>
        <sz val="16"/>
        <rFont val="方正仿宋_GBK"/>
        <charset val="134"/>
      </rPr>
      <t>万套汽车配件项目（原麦卡威）</t>
    </r>
  </si>
  <si>
    <r>
      <rPr>
        <sz val="16"/>
        <rFont val="方正仿宋_GBK"/>
        <charset val="134"/>
      </rPr>
      <t>购买麦卡威（麦卡威摩托车制造有限公司）项目地块，占地面积约</t>
    </r>
    <r>
      <rPr>
        <sz val="16"/>
        <rFont val="Times New Roman"/>
        <charset val="134"/>
      </rPr>
      <t>107</t>
    </r>
    <r>
      <rPr>
        <sz val="16"/>
        <rFont val="方正仿宋_GBK"/>
        <charset val="134"/>
      </rPr>
      <t>亩，利用剩余空地修建二期</t>
    </r>
  </si>
  <si>
    <t>2025.10-2026.09</t>
  </si>
  <si>
    <t>重庆南雁实业集团龙剑机械制造有限公司（四期）扩规扩产及汽车齿轴生产线自动化升级改造</t>
  </si>
  <si>
    <r>
      <rPr>
        <sz val="16"/>
        <rFont val="方正仿宋_GBK"/>
        <charset val="134"/>
      </rPr>
      <t>占地面积约</t>
    </r>
    <r>
      <rPr>
        <sz val="16"/>
        <rFont val="Times New Roman"/>
        <charset val="134"/>
      </rPr>
      <t>25</t>
    </r>
    <r>
      <rPr>
        <sz val="16"/>
        <rFont val="方正仿宋_GBK"/>
        <charset val="134"/>
      </rPr>
      <t>亩，建设厂房及汽车齿轮及齿轮轴产品生产项目，主要生产设备有数控车床、数控磨齿机、数控磨床等。</t>
    </r>
  </si>
  <si>
    <t>2025.06-2026.03</t>
  </si>
  <si>
    <r>
      <rPr>
        <sz val="16"/>
        <rFont val="方正仿宋_GBK"/>
        <charset val="134"/>
      </rPr>
      <t>茂茂</t>
    </r>
    <r>
      <rPr>
        <sz val="16"/>
        <rFont val="宋体"/>
        <charset val="134"/>
      </rPr>
      <t>（</t>
    </r>
    <r>
      <rPr>
        <sz val="16"/>
        <rFont val="方正仿宋_GBK"/>
        <charset val="134"/>
      </rPr>
      <t>重庆</t>
    </r>
    <r>
      <rPr>
        <sz val="16"/>
        <rFont val="宋体"/>
        <charset val="134"/>
      </rPr>
      <t>）</t>
    </r>
    <r>
      <rPr>
        <sz val="16"/>
        <rFont val="方正仿宋_GBK"/>
        <charset val="134"/>
      </rPr>
      <t>汽车驱动系统有限公司新能源汽车电机部件生产线技改项目</t>
    </r>
  </si>
  <si>
    <r>
      <rPr>
        <sz val="16"/>
        <rFont val="方正仿宋_GBK"/>
        <charset val="134"/>
      </rPr>
      <t>通过购置数控、冲压、检测、热处理、装配等</t>
    </r>
    <r>
      <rPr>
        <sz val="16"/>
        <rFont val="Times New Roman"/>
        <charset val="134"/>
      </rPr>
      <t>100</t>
    </r>
    <r>
      <rPr>
        <sz val="16"/>
        <rFont val="方正仿宋_GBK"/>
        <charset val="134"/>
      </rPr>
      <t>余台先进高效设备，对新能源电机部件生产线进行技术改造。</t>
    </r>
  </si>
  <si>
    <t>2024.01-2026.05</t>
  </si>
  <si>
    <t>重庆精鸿益科技股份有限公司新能源汽车零部件生产设备智能化更新改造项目</t>
  </si>
  <si>
    <r>
      <rPr>
        <sz val="16"/>
        <rFont val="方正仿宋_GBK"/>
        <charset val="134"/>
      </rPr>
      <t>对现有生产线进行更新改造和升级，新购置机器人组装线、冲床设备、自动化压铸机器人、焊接、激光切割一体机、自动化机械臂等先进数控设备</t>
    </r>
    <r>
      <rPr>
        <sz val="16"/>
        <rFont val="Times New Roman"/>
        <charset val="134"/>
      </rPr>
      <t>200</t>
    </r>
    <r>
      <rPr>
        <sz val="16"/>
        <rFont val="方正仿宋_GBK"/>
        <charset val="134"/>
      </rPr>
      <t>余台</t>
    </r>
    <r>
      <rPr>
        <sz val="16"/>
        <rFont val="Times New Roman"/>
        <charset val="134"/>
      </rPr>
      <t>/</t>
    </r>
    <r>
      <rPr>
        <sz val="16"/>
        <rFont val="方正仿宋_GBK"/>
        <charset val="134"/>
      </rPr>
      <t>套。</t>
    </r>
  </si>
  <si>
    <r>
      <rPr>
        <sz val="16"/>
        <rFont val="方正仿宋_GBK"/>
        <charset val="134"/>
      </rPr>
      <t>重庆君卓汽车系统有限公司年产汽车座椅滑轨</t>
    </r>
    <r>
      <rPr>
        <sz val="16"/>
        <rFont val="Times New Roman"/>
        <charset val="134"/>
      </rPr>
      <t>150</t>
    </r>
    <r>
      <rPr>
        <sz val="16"/>
        <rFont val="方正仿宋_GBK"/>
        <charset val="134"/>
      </rPr>
      <t>万车副生产线技术改造项目</t>
    </r>
  </si>
  <si>
    <r>
      <rPr>
        <sz val="16"/>
        <rFont val="方正仿宋_GBK"/>
        <charset val="134"/>
      </rPr>
      <t>更新改造长滑轨、齿轮箱、自动落料线、自动激光焊接产线</t>
    </r>
    <r>
      <rPr>
        <sz val="16"/>
        <rFont val="Times New Roman"/>
        <charset val="134"/>
      </rPr>
      <t>4</t>
    </r>
    <r>
      <rPr>
        <sz val="16"/>
        <rFont val="方正仿宋_GBK"/>
        <charset val="134"/>
      </rPr>
      <t>条，自动检测站</t>
    </r>
    <r>
      <rPr>
        <sz val="16"/>
        <rFont val="Times New Roman"/>
        <charset val="134"/>
      </rPr>
      <t>1</t>
    </r>
    <r>
      <rPr>
        <sz val="16"/>
        <rFont val="方正仿宋_GBK"/>
        <charset val="134"/>
      </rPr>
      <t>套，机器人弧焊工作站</t>
    </r>
    <r>
      <rPr>
        <sz val="16"/>
        <rFont val="Times New Roman"/>
        <charset val="134"/>
      </rPr>
      <t>2</t>
    </r>
    <r>
      <rPr>
        <sz val="16"/>
        <rFont val="方正仿宋_GBK"/>
        <charset val="134"/>
      </rPr>
      <t>台，座盆横管自动挤压专机</t>
    </r>
    <r>
      <rPr>
        <sz val="16"/>
        <rFont val="Times New Roman"/>
        <charset val="134"/>
      </rPr>
      <t>1</t>
    </r>
    <r>
      <rPr>
        <sz val="16"/>
        <rFont val="方正仿宋_GBK"/>
        <charset val="134"/>
      </rPr>
      <t>台，升级</t>
    </r>
    <r>
      <rPr>
        <sz val="16"/>
        <rFont val="Times New Roman"/>
        <charset val="134"/>
      </rPr>
      <t>MES</t>
    </r>
    <r>
      <rPr>
        <sz val="16"/>
        <rFont val="方正仿宋_GBK"/>
        <charset val="134"/>
      </rPr>
      <t>系统及数据管理中心。</t>
    </r>
  </si>
  <si>
    <t>2024.12-2026.02</t>
  </si>
  <si>
    <t>深圳市兴动科技有限公司兴动科技电动滑板研发制造基地</t>
  </si>
  <si>
    <r>
      <rPr>
        <sz val="16"/>
        <rFont val="方正仿宋_GBK"/>
        <charset val="134"/>
      </rPr>
      <t>计划在铜梁高新区新征用地</t>
    </r>
    <r>
      <rPr>
        <sz val="16"/>
        <rFont val="Times New Roman"/>
        <charset val="134"/>
      </rPr>
      <t>40</t>
    </r>
    <r>
      <rPr>
        <sz val="16"/>
        <rFont val="方正仿宋_GBK"/>
        <charset val="134"/>
      </rPr>
      <t>亩，建设电动滑板（电动自行车）研发制造项目。</t>
    </r>
  </si>
  <si>
    <t>2026.03-2027.08</t>
  </si>
  <si>
    <t>江苏瑾辰汽车零部件生产项目</t>
  </si>
  <si>
    <r>
      <rPr>
        <sz val="16"/>
        <rFont val="方正仿宋_GBK"/>
        <charset val="134"/>
      </rPr>
      <t>租赁厂房约</t>
    </r>
    <r>
      <rPr>
        <sz val="16"/>
        <rFont val="Times New Roman"/>
        <charset val="134"/>
      </rPr>
      <t>8000</t>
    </r>
    <r>
      <rPr>
        <sz val="16"/>
        <rFont val="方正仿宋_GBK"/>
        <charset val="134"/>
      </rPr>
      <t>平方米，为赛力斯、重庆长安等整车生产企业提供外观装饰零部件配套。</t>
    </r>
  </si>
  <si>
    <t>2026.01-2026.04</t>
  </si>
  <si>
    <t>金合丰汽车零部件生产项目</t>
  </si>
  <si>
    <r>
      <rPr>
        <sz val="16"/>
        <rFont val="方正仿宋_GBK"/>
        <charset val="134"/>
      </rPr>
      <t>租赁厂房约</t>
    </r>
    <r>
      <rPr>
        <sz val="16"/>
        <rFont val="Times New Roman"/>
        <charset val="134"/>
      </rPr>
      <t>7500</t>
    </r>
    <r>
      <rPr>
        <sz val="16"/>
        <rFont val="方正仿宋_GBK"/>
        <charset val="134"/>
      </rPr>
      <t>平方米，为赛力斯、重庆长安、成都大众等整车生产企业提供注塑构件、内外饰件等产业配套。</t>
    </r>
  </si>
  <si>
    <r>
      <rPr>
        <b/>
        <sz val="16"/>
        <rFont val="Times New Roman"/>
        <charset val="0"/>
      </rPr>
      <t>3.</t>
    </r>
    <r>
      <rPr>
        <b/>
        <sz val="16"/>
        <rFont val="方正楷体_GBK"/>
        <charset val="0"/>
      </rPr>
      <t>材料（</t>
    </r>
    <r>
      <rPr>
        <b/>
        <sz val="16"/>
        <rFont val="Times New Roman"/>
        <charset val="0"/>
      </rPr>
      <t>7</t>
    </r>
    <r>
      <rPr>
        <b/>
        <sz val="16"/>
        <rFont val="方正书宋_GBK"/>
        <charset val="0"/>
      </rPr>
      <t>个</t>
    </r>
    <r>
      <rPr>
        <b/>
        <sz val="16"/>
        <rFont val="方正楷体_GBK"/>
        <charset val="0"/>
      </rPr>
      <t>）</t>
    </r>
  </si>
  <si>
    <t>中电建重庆建设发展有限公司采矿场</t>
  </si>
  <si>
    <r>
      <rPr>
        <sz val="16"/>
        <rFont val="方正仿宋_GBK"/>
        <charset val="134"/>
      </rPr>
      <t>资源总量</t>
    </r>
    <r>
      <rPr>
        <sz val="16"/>
        <rFont val="Times New Roman"/>
        <charset val="134"/>
      </rPr>
      <t>3</t>
    </r>
    <r>
      <rPr>
        <sz val="16"/>
        <rFont val="方正仿宋_GBK"/>
        <charset val="134"/>
      </rPr>
      <t>亿吨，生产线</t>
    </r>
    <r>
      <rPr>
        <sz val="16"/>
        <rFont val="Times New Roman"/>
        <charset val="134"/>
      </rPr>
      <t>2</t>
    </r>
    <r>
      <rPr>
        <sz val="16"/>
        <rFont val="方正仿宋_GBK"/>
        <charset val="134"/>
      </rPr>
      <t>条，设计产能</t>
    </r>
    <r>
      <rPr>
        <sz val="16"/>
        <rFont val="Times New Roman"/>
        <charset val="134"/>
      </rPr>
      <t>1500</t>
    </r>
    <r>
      <rPr>
        <sz val="16"/>
        <rFont val="方正仿宋_GBK"/>
        <charset val="134"/>
      </rPr>
      <t>万吨</t>
    </r>
    <r>
      <rPr>
        <sz val="16"/>
        <rFont val="Times New Roman"/>
        <charset val="134"/>
      </rPr>
      <t>/</t>
    </r>
    <r>
      <rPr>
        <sz val="16"/>
        <rFont val="方正仿宋_GBK"/>
        <charset val="134"/>
      </rPr>
      <t>年。</t>
    </r>
  </si>
  <si>
    <t>2021.12-2026.12</t>
  </si>
  <si>
    <t>全面完工</t>
  </si>
  <si>
    <t>区规划自然资源局</t>
  </si>
  <si>
    <t>任建平</t>
  </si>
  <si>
    <t>铜梁西南水泥厂搬迁项目</t>
  </si>
  <si>
    <r>
      <rPr>
        <sz val="16"/>
        <rFont val="方正仿宋_GBK"/>
        <charset val="134"/>
      </rPr>
      <t>占地面积约</t>
    </r>
    <r>
      <rPr>
        <sz val="16"/>
        <rFont val="Times New Roman"/>
        <charset val="134"/>
      </rPr>
      <t>688</t>
    </r>
    <r>
      <rPr>
        <sz val="16"/>
        <rFont val="方正仿宋_GBK"/>
        <charset val="134"/>
      </rPr>
      <t>亩，项目分</t>
    </r>
    <r>
      <rPr>
        <sz val="16"/>
        <rFont val="Times New Roman"/>
        <charset val="134"/>
      </rPr>
      <t>2</t>
    </r>
    <r>
      <rPr>
        <sz val="16"/>
        <rFont val="方正仿宋_GBK"/>
        <charset val="134"/>
      </rPr>
      <t>期建设。</t>
    </r>
    <r>
      <rPr>
        <sz val="16"/>
        <rFont val="Times New Roman"/>
        <charset val="134"/>
      </rPr>
      <t xml:space="preserve">
</t>
    </r>
    <r>
      <rPr>
        <sz val="16"/>
        <rFont val="方正仿宋_GBK"/>
        <charset val="134"/>
      </rPr>
      <t>一期：占地面积</t>
    </r>
    <r>
      <rPr>
        <sz val="16"/>
        <rFont val="Times New Roman"/>
        <charset val="134"/>
      </rPr>
      <t>472.75</t>
    </r>
    <r>
      <rPr>
        <sz val="16"/>
        <rFont val="方正仿宋_GBK"/>
        <charset val="134"/>
      </rPr>
      <t>亩，建设一条日产</t>
    </r>
    <r>
      <rPr>
        <sz val="16"/>
        <rFont val="Times New Roman"/>
        <charset val="134"/>
      </rPr>
      <t>9000</t>
    </r>
    <r>
      <rPr>
        <sz val="16"/>
        <rFont val="方正仿宋_GBK"/>
        <charset val="134"/>
      </rPr>
      <t>吨新型干法熟料生产线及配套</t>
    </r>
    <r>
      <rPr>
        <sz val="16"/>
        <rFont val="Times New Roman"/>
        <charset val="134"/>
      </rPr>
      <t>13</t>
    </r>
    <r>
      <rPr>
        <sz val="16"/>
        <rFont val="方正仿宋_GBK"/>
        <charset val="134"/>
      </rPr>
      <t>兆瓦纯低温余热发电工程；</t>
    </r>
    <r>
      <rPr>
        <sz val="16"/>
        <rFont val="Times New Roman"/>
        <charset val="134"/>
      </rPr>
      <t xml:space="preserve">
</t>
    </r>
    <r>
      <rPr>
        <sz val="16"/>
        <rFont val="方正仿宋_GBK"/>
        <charset val="134"/>
      </rPr>
      <t>二期：新建年产</t>
    </r>
    <r>
      <rPr>
        <sz val="16"/>
        <rFont val="Times New Roman"/>
        <charset val="134"/>
      </rPr>
      <t>400</t>
    </r>
    <r>
      <rPr>
        <sz val="16"/>
        <rFont val="方正仿宋_GBK"/>
        <charset val="134"/>
      </rPr>
      <t>万吨骨料生产线、</t>
    </r>
    <r>
      <rPr>
        <sz val="16"/>
        <rFont val="Times New Roman"/>
        <charset val="134"/>
      </rPr>
      <t>120</t>
    </r>
    <r>
      <rPr>
        <sz val="16"/>
        <rFont val="方正仿宋_GBK"/>
        <charset val="134"/>
      </rPr>
      <t>万平方米。砼生产线、</t>
    </r>
    <r>
      <rPr>
        <sz val="16"/>
        <rFont val="Times New Roman"/>
        <charset val="134"/>
      </rPr>
      <t>1.2</t>
    </r>
    <r>
      <rPr>
        <sz val="16"/>
        <rFont val="方正仿宋_GBK"/>
        <charset val="134"/>
      </rPr>
      <t>亿匹机制砖生产线，配套建设城市生活垃圾、危险、固体废弃物处理等设施。</t>
    </r>
  </si>
  <si>
    <t>2022.03-2026.06</t>
  </si>
  <si>
    <t>区经济信息委</t>
  </si>
  <si>
    <r>
      <rPr>
        <sz val="16"/>
        <rFont val="方正仿宋_GBK"/>
        <charset val="134"/>
      </rPr>
      <t>凯盛君恒药玻（重庆）有限公司</t>
    </r>
    <r>
      <rPr>
        <sz val="16"/>
        <rFont val="Times New Roman"/>
        <charset val="134"/>
      </rPr>
      <t>5.0</t>
    </r>
    <r>
      <rPr>
        <sz val="16"/>
        <rFont val="方正仿宋_GBK"/>
        <charset val="134"/>
      </rPr>
      <t>中性硼硅药玻产业园项目（一期）</t>
    </r>
  </si>
  <si>
    <r>
      <rPr>
        <sz val="16"/>
        <rFont val="方正仿宋_GBK"/>
        <charset val="134"/>
      </rPr>
      <t>占地面积约</t>
    </r>
    <r>
      <rPr>
        <sz val="16"/>
        <rFont val="Times New Roman"/>
        <charset val="134"/>
      </rPr>
      <t>140</t>
    </r>
    <r>
      <rPr>
        <sz val="16"/>
        <rFont val="方正仿宋_GBK"/>
        <charset val="134"/>
      </rPr>
      <t>亩，建筑面积</t>
    </r>
    <r>
      <rPr>
        <sz val="16"/>
        <rFont val="Times New Roman"/>
        <charset val="134"/>
      </rPr>
      <t>5.9</t>
    </r>
    <r>
      <rPr>
        <sz val="16"/>
        <rFont val="方正仿宋_GBK"/>
        <charset val="134"/>
      </rPr>
      <t>万平方米，建设</t>
    </r>
    <r>
      <rPr>
        <sz val="16"/>
        <rFont val="Times New Roman"/>
        <charset val="134"/>
      </rPr>
      <t>5.0</t>
    </r>
    <r>
      <rPr>
        <sz val="16"/>
        <rFont val="方正仿宋_GBK"/>
        <charset val="134"/>
      </rPr>
      <t>中性硼硅药玻产业园。</t>
    </r>
  </si>
  <si>
    <t>2023.11-2026.03</t>
  </si>
  <si>
    <t>重庆联拓木业有限公司豆胶无醛健康板材生产项目</t>
  </si>
  <si>
    <r>
      <rPr>
        <sz val="16"/>
        <rFont val="方正仿宋_GBK"/>
        <charset val="134"/>
      </rPr>
      <t>占地面积约</t>
    </r>
    <r>
      <rPr>
        <sz val="16"/>
        <rFont val="Times New Roman"/>
        <charset val="134"/>
      </rPr>
      <t>60</t>
    </r>
    <r>
      <rPr>
        <sz val="16"/>
        <rFont val="方正仿宋_GBK"/>
        <charset val="134"/>
      </rPr>
      <t>亩，建筑面积</t>
    </r>
    <r>
      <rPr>
        <sz val="16"/>
        <rFont val="Times New Roman"/>
        <charset val="134"/>
      </rPr>
      <t>29041.5</t>
    </r>
    <r>
      <rPr>
        <sz val="16"/>
        <rFont val="方正仿宋_GBK"/>
        <charset val="134"/>
      </rPr>
      <t>平方米，建设豆胶无醛健康板材生产项目。</t>
    </r>
  </si>
  <si>
    <t>2024.07-2026.10</t>
  </si>
  <si>
    <t>重庆优博电气设备有限公司电气绝缘新材料项目</t>
  </si>
  <si>
    <r>
      <rPr>
        <sz val="16"/>
        <rFont val="方正仿宋_GBK"/>
        <charset val="134"/>
      </rPr>
      <t>拟用地</t>
    </r>
    <r>
      <rPr>
        <sz val="16"/>
        <rFont val="Times New Roman"/>
        <charset val="134"/>
      </rPr>
      <t>50</t>
    </r>
    <r>
      <rPr>
        <sz val="16"/>
        <rFont val="方正仿宋_GBK"/>
        <charset val="134"/>
      </rPr>
      <t>亩，建设高低压开关柜等配电箱配件生产项目，达产后预计实现年产值</t>
    </r>
    <r>
      <rPr>
        <sz val="16"/>
        <rFont val="Times New Roman"/>
        <charset val="134"/>
      </rPr>
      <t>3.5</t>
    </r>
    <r>
      <rPr>
        <sz val="16"/>
        <rFont val="方正仿宋_GBK"/>
        <charset val="134"/>
      </rPr>
      <t>亿元。</t>
    </r>
  </si>
  <si>
    <t>2026.03-2027.03</t>
  </si>
  <si>
    <r>
      <rPr>
        <sz val="16"/>
        <rFont val="方正仿宋_GBK"/>
        <charset val="134"/>
      </rPr>
      <t>累计完成总工程量的</t>
    </r>
    <r>
      <rPr>
        <sz val="16"/>
        <rFont val="Times New Roman"/>
        <charset val="134"/>
      </rPr>
      <t>75%</t>
    </r>
  </si>
  <si>
    <t>重庆新申世纪新材料科技有限公司锶矿综合利用和陶瓷纳米粉体材料项目（二期）</t>
  </si>
  <si>
    <r>
      <rPr>
        <sz val="16"/>
        <rFont val="方正仿宋_GBK"/>
        <charset val="134"/>
      </rPr>
      <t>在一期项目旁新建二期，占地面积约</t>
    </r>
    <r>
      <rPr>
        <sz val="16"/>
        <rFont val="Times New Roman"/>
        <charset val="134"/>
      </rPr>
      <t>44.6</t>
    </r>
    <r>
      <rPr>
        <sz val="16"/>
        <rFont val="方正仿宋_GBK"/>
        <charset val="134"/>
      </rPr>
      <t>亩。一是锶产业的整合和锶矿的综合利用项目；二是含锶新材料深加工项目；三是：陶瓷纳米粉体材料项目。</t>
    </r>
  </si>
  <si>
    <t>2026.08-2027.07</t>
  </si>
  <si>
    <r>
      <rPr>
        <sz val="16"/>
        <rFont val="方正仿宋_GBK"/>
        <charset val="134"/>
      </rPr>
      <t>累计完成总工程量的</t>
    </r>
    <r>
      <rPr>
        <sz val="16"/>
        <rFont val="Times New Roman"/>
        <charset val="134"/>
      </rPr>
      <t>30%</t>
    </r>
  </si>
  <si>
    <t>高新区再生资源基地项目</t>
  </si>
  <si>
    <r>
      <rPr>
        <sz val="16"/>
        <rFont val="方正仿宋_GBK"/>
        <charset val="134"/>
      </rPr>
      <t>项目位于北环路森迈汽车配件公司东北侧，新建</t>
    </r>
    <r>
      <rPr>
        <sz val="16"/>
        <rFont val="Times New Roman"/>
        <charset val="134"/>
      </rPr>
      <t>9500</t>
    </r>
    <r>
      <rPr>
        <sz val="16"/>
        <rFont val="方正仿宋_GBK"/>
        <charset val="134"/>
      </rPr>
      <t>平方米厂房和管理用房及配套基础设施，项目分两期建设，一期建筑面积约</t>
    </r>
    <r>
      <rPr>
        <sz val="16"/>
        <rFont val="Times New Roman"/>
        <charset val="134"/>
      </rPr>
      <t>4500</t>
    </r>
    <r>
      <rPr>
        <sz val="16"/>
        <rFont val="方正仿宋_GBK"/>
        <charset val="134"/>
      </rPr>
      <t>平米，二期建筑面积约</t>
    </r>
    <r>
      <rPr>
        <sz val="16"/>
        <rFont val="Times New Roman"/>
        <charset val="134"/>
      </rPr>
      <t>5000</t>
    </r>
    <r>
      <rPr>
        <sz val="16"/>
        <rFont val="方正仿宋_GBK"/>
        <charset val="134"/>
      </rPr>
      <t>平米。</t>
    </r>
  </si>
  <si>
    <t>2026.09-2028.12</t>
  </si>
  <si>
    <t>一期工程完工投用</t>
  </si>
  <si>
    <r>
      <rPr>
        <b/>
        <sz val="16"/>
        <rFont val="Times New Roman"/>
        <charset val="0"/>
      </rPr>
      <t>4.</t>
    </r>
    <r>
      <rPr>
        <b/>
        <sz val="16"/>
        <rFont val="方正楷体_GBK"/>
        <charset val="0"/>
      </rPr>
      <t>智能装备及智能制造（</t>
    </r>
    <r>
      <rPr>
        <b/>
        <sz val="16"/>
        <rFont val="Times New Roman"/>
        <charset val="0"/>
      </rPr>
      <t>15</t>
    </r>
    <r>
      <rPr>
        <b/>
        <sz val="16"/>
        <rFont val="方正书宋_GBK"/>
        <charset val="0"/>
      </rPr>
      <t>个</t>
    </r>
    <r>
      <rPr>
        <b/>
        <sz val="16"/>
        <rFont val="方正楷体_GBK"/>
        <charset val="0"/>
      </rPr>
      <t>）</t>
    </r>
  </si>
  <si>
    <t>万洋众创产业园</t>
  </si>
  <si>
    <r>
      <rPr>
        <sz val="16"/>
        <rFont val="方正仿宋_GBK"/>
        <charset val="134"/>
      </rPr>
      <t>占地面积约</t>
    </r>
    <r>
      <rPr>
        <sz val="16"/>
        <rFont val="Times New Roman"/>
        <charset val="134"/>
      </rPr>
      <t>340</t>
    </r>
    <r>
      <rPr>
        <sz val="16"/>
        <rFont val="方正仿宋_GBK"/>
        <charset val="134"/>
      </rPr>
      <t>亩，建设万洋众创产业园，工业标准厂房。</t>
    </r>
  </si>
  <si>
    <t>2021.03-2028.12</t>
  </si>
  <si>
    <t>上海智韬实业有限公司坤煌智能制造产业园项目（一期）</t>
  </si>
  <si>
    <r>
      <rPr>
        <sz val="16"/>
        <rFont val="方正仿宋_GBK"/>
        <charset val="134"/>
      </rPr>
      <t>占地面积约</t>
    </r>
    <r>
      <rPr>
        <sz val="16"/>
        <rFont val="Times New Roman"/>
        <charset val="134"/>
      </rPr>
      <t>200</t>
    </r>
    <r>
      <rPr>
        <sz val="16"/>
        <rFont val="方正仿宋_GBK"/>
        <charset val="134"/>
      </rPr>
      <t>亩，建筑面积</t>
    </r>
    <r>
      <rPr>
        <sz val="16"/>
        <rFont val="Times New Roman"/>
        <charset val="134"/>
      </rPr>
      <t>96829.02</t>
    </r>
    <r>
      <rPr>
        <sz val="16"/>
        <rFont val="方正仿宋_GBK"/>
        <charset val="134"/>
      </rPr>
      <t>平方米，建设智能制造产业基地，主要引进电子信息、新型装备制造、新型材料制造企业。</t>
    </r>
  </si>
  <si>
    <t>2025.10-2027.08</t>
  </si>
  <si>
    <t>重庆铭利达科技有限公司镁铝合金精密结构件生产项目（二期）</t>
  </si>
  <si>
    <r>
      <rPr>
        <sz val="16"/>
        <rFont val="方正仿宋_GBK"/>
        <charset val="134"/>
      </rPr>
      <t>占地面积约</t>
    </r>
    <r>
      <rPr>
        <sz val="16"/>
        <rFont val="Times New Roman"/>
        <charset val="134"/>
      </rPr>
      <t>131.5</t>
    </r>
    <r>
      <rPr>
        <sz val="16"/>
        <rFont val="方正仿宋_GBK"/>
        <charset val="134"/>
      </rPr>
      <t>亩，建筑面积</t>
    </r>
    <r>
      <rPr>
        <sz val="16"/>
        <rFont val="Times New Roman"/>
        <charset val="134"/>
      </rPr>
      <t>87656</t>
    </r>
    <r>
      <rPr>
        <sz val="16"/>
        <rFont val="方正仿宋_GBK"/>
        <charset val="134"/>
      </rPr>
      <t>平方米，建设精密结构件及装备研发生产项目。</t>
    </r>
  </si>
  <si>
    <t>2024.12-2026.05</t>
  </si>
  <si>
    <t>重庆百钰顺精密工业股份有限公司精密金属结构件生产线设备更新改造项目</t>
  </si>
  <si>
    <t>对现有精密金属结构件生产线老旧设备进行更新改造，</t>
  </si>
  <si>
    <t>2024.09-2026.08</t>
  </si>
  <si>
    <t>重庆天才机械制造有限公司扩建项目</t>
  </si>
  <si>
    <r>
      <rPr>
        <sz val="16"/>
        <rFont val="方正仿宋_GBK"/>
        <charset val="134"/>
      </rPr>
      <t>投产企业扩建项目，扩建部分占地面积约</t>
    </r>
    <r>
      <rPr>
        <sz val="16"/>
        <rFont val="Times New Roman"/>
        <charset val="134"/>
      </rPr>
      <t>10</t>
    </r>
    <r>
      <rPr>
        <sz val="16"/>
        <rFont val="方正仿宋_GBK"/>
        <charset val="134"/>
      </rPr>
      <t>亩，生产通用汽油机箱体、箱盖。</t>
    </r>
  </si>
  <si>
    <t>2025.10-2026.06</t>
  </si>
  <si>
    <t>重庆市威诺华光电科技有限公司高端电子制造设备改造项目</t>
  </si>
  <si>
    <r>
      <rPr>
        <sz val="16"/>
        <rFont val="方正仿宋_GBK"/>
        <charset val="134"/>
      </rPr>
      <t>购置</t>
    </r>
    <r>
      <rPr>
        <sz val="16"/>
        <rFont val="Times New Roman"/>
        <charset val="134"/>
      </rPr>
      <t>PanasonicNPM</t>
    </r>
    <r>
      <rPr>
        <sz val="16"/>
        <rFont val="方正仿宋_GBK"/>
        <charset val="134"/>
      </rPr>
      <t>为基础，替代原有生产设备，并结合工业互联网、更新生产计划管理系统（</t>
    </r>
    <r>
      <rPr>
        <sz val="16"/>
        <rFont val="Times New Roman"/>
        <charset val="134"/>
      </rPr>
      <t>ERP</t>
    </r>
    <r>
      <rPr>
        <sz val="16"/>
        <rFont val="方正仿宋_GBK"/>
        <charset val="134"/>
      </rPr>
      <t>）的集成。</t>
    </r>
  </si>
  <si>
    <t>2024.06-2026.06</t>
  </si>
  <si>
    <t>重庆和天机械集团有限公司设备更新智能化技术改造项目</t>
  </si>
  <si>
    <r>
      <rPr>
        <sz val="16"/>
        <rFont val="方正仿宋_GBK"/>
        <charset val="134"/>
      </rPr>
      <t>项目淘汰设备</t>
    </r>
    <r>
      <rPr>
        <sz val="16"/>
        <rFont val="Times New Roman"/>
        <charset val="134"/>
      </rPr>
      <t>31</t>
    </r>
    <r>
      <rPr>
        <sz val="16"/>
        <rFont val="方正仿宋_GBK"/>
        <charset val="134"/>
      </rPr>
      <t>台，更新设备</t>
    </r>
    <r>
      <rPr>
        <sz val="16"/>
        <rFont val="Times New Roman"/>
        <charset val="134"/>
      </rPr>
      <t>26</t>
    </r>
    <r>
      <rPr>
        <sz val="16"/>
        <rFont val="方正仿宋_GBK"/>
        <charset val="134"/>
      </rPr>
      <t>台，其中进口设备</t>
    </r>
    <r>
      <rPr>
        <sz val="16"/>
        <rFont val="Times New Roman"/>
        <charset val="134"/>
      </rPr>
      <t>1</t>
    </r>
    <r>
      <rPr>
        <sz val="16"/>
        <rFont val="方正仿宋_GBK"/>
        <charset val="134"/>
      </rPr>
      <t>台，国产设备</t>
    </r>
    <r>
      <rPr>
        <sz val="16"/>
        <rFont val="Times New Roman"/>
        <charset val="134"/>
      </rPr>
      <t>25</t>
    </r>
    <r>
      <rPr>
        <sz val="16"/>
        <rFont val="方正仿宋_GBK"/>
        <charset val="134"/>
      </rPr>
      <t>台。</t>
    </r>
  </si>
  <si>
    <t>2024.01-2026.03</t>
  </si>
  <si>
    <t>铜梁高新区先进低空装备产业园项目</t>
  </si>
  <si>
    <r>
      <rPr>
        <sz val="16"/>
        <rFont val="方正仿宋_GBK"/>
        <charset val="134"/>
      </rPr>
      <t>占地面积约</t>
    </r>
    <r>
      <rPr>
        <sz val="16"/>
        <rFont val="Times New Roman"/>
        <charset val="134"/>
      </rPr>
      <t>245</t>
    </r>
    <r>
      <rPr>
        <sz val="16"/>
        <rFont val="方正仿宋_GBK"/>
        <charset val="134"/>
      </rPr>
      <t>亩，规划总建面</t>
    </r>
    <r>
      <rPr>
        <sz val="16"/>
        <rFont val="Times New Roman"/>
        <charset val="134"/>
      </rPr>
      <t>25</t>
    </r>
    <r>
      <rPr>
        <sz val="16"/>
        <rFont val="方正仿宋_GBK"/>
        <charset val="134"/>
      </rPr>
      <t>万平方米，建设创新定制化厂房、标准厂房、公共服务用房及配套基础设施等</t>
    </r>
  </si>
  <si>
    <t>2026.08-2028.12</t>
  </si>
  <si>
    <r>
      <rPr>
        <sz val="16"/>
        <rFont val="方正仿宋_GBK"/>
        <charset val="134"/>
      </rPr>
      <t>累计完成工程量的</t>
    </r>
    <r>
      <rPr>
        <sz val="16"/>
        <rFont val="Times New Roman"/>
        <charset val="134"/>
      </rPr>
      <t>40%</t>
    </r>
  </si>
  <si>
    <t>铜梁高新区高新数字经济产业园项目</t>
  </si>
  <si>
    <r>
      <rPr>
        <sz val="16"/>
        <rFont val="方正仿宋_GBK"/>
        <charset val="134"/>
      </rPr>
      <t>占地面积约</t>
    </r>
    <r>
      <rPr>
        <sz val="16"/>
        <rFont val="Times New Roman"/>
        <charset val="134"/>
      </rPr>
      <t>32</t>
    </r>
    <r>
      <rPr>
        <sz val="16"/>
        <rFont val="方正仿宋_GBK"/>
        <charset val="134"/>
      </rPr>
      <t>亩，规划总建面</t>
    </r>
    <r>
      <rPr>
        <sz val="16"/>
        <rFont val="Times New Roman"/>
        <charset val="134"/>
      </rPr>
      <t>4</t>
    </r>
    <r>
      <rPr>
        <sz val="16"/>
        <rFont val="方正仿宋_GBK"/>
        <charset val="134"/>
      </rPr>
      <t>万平方米，建设创新定制化厂房、标准厂房、公共服务用房及配套基础设施等</t>
    </r>
  </si>
  <si>
    <t>2026.12-2028.12</t>
  </si>
  <si>
    <r>
      <rPr>
        <sz val="16"/>
        <rFont val="方正仿宋_GBK"/>
        <charset val="134"/>
      </rPr>
      <t>累计完成工程量的</t>
    </r>
    <r>
      <rPr>
        <sz val="16"/>
        <rFont val="Times New Roman"/>
        <charset val="134"/>
      </rPr>
      <t>5%</t>
    </r>
  </si>
  <si>
    <t>铜梁绿创新材料产业园项目</t>
  </si>
  <si>
    <r>
      <rPr>
        <sz val="16"/>
        <rFont val="方正仿宋_GBK"/>
        <charset val="134"/>
      </rPr>
      <t>占地面积约</t>
    </r>
    <r>
      <rPr>
        <sz val="16"/>
        <rFont val="Times New Roman"/>
        <charset val="134"/>
      </rPr>
      <t>34</t>
    </r>
    <r>
      <rPr>
        <sz val="16"/>
        <rFont val="方正仿宋_GBK"/>
        <charset val="134"/>
      </rPr>
      <t>亩，规划总建筑面积</t>
    </r>
    <r>
      <rPr>
        <sz val="16"/>
        <rFont val="Times New Roman"/>
        <charset val="134"/>
      </rPr>
      <t>4</t>
    </r>
    <r>
      <rPr>
        <sz val="16"/>
        <rFont val="方正仿宋_GBK"/>
        <charset val="134"/>
      </rPr>
      <t>万平方米，建设创新定制化厂房、标准厂房、公共服务用房及配套基础设施等</t>
    </r>
  </si>
  <si>
    <t>依润特高端笔记本电脑零部件研发生产项目</t>
  </si>
  <si>
    <r>
      <rPr>
        <sz val="16"/>
        <rFont val="方正仿宋_GBK"/>
        <charset val="134"/>
      </rPr>
      <t>项目拟用地</t>
    </r>
    <r>
      <rPr>
        <sz val="16"/>
        <rFont val="Times New Roman"/>
        <charset val="134"/>
      </rPr>
      <t>30</t>
    </r>
    <r>
      <rPr>
        <sz val="16"/>
        <rFont val="方正仿宋_GBK"/>
        <charset val="134"/>
      </rPr>
      <t>亩，建设高端笔记本电脑塑料外壳等零部件生产基地，达产后，年上缴税金</t>
    </r>
    <r>
      <rPr>
        <sz val="16"/>
        <rFont val="Times New Roman"/>
        <charset val="134"/>
      </rPr>
      <t>700</t>
    </r>
    <r>
      <rPr>
        <sz val="16"/>
        <rFont val="方正仿宋_GBK"/>
        <charset val="134"/>
      </rPr>
      <t>万元以上。</t>
    </r>
  </si>
  <si>
    <t>2026.11-2028.05</t>
  </si>
  <si>
    <t>开工建设</t>
  </si>
  <si>
    <t>重庆精渝田科技有限公司笔电塑胶件自动生产线项目</t>
  </si>
  <si>
    <r>
      <rPr>
        <sz val="16"/>
        <rFont val="方正仿宋_GBK"/>
        <charset val="134"/>
      </rPr>
      <t>占地面积约</t>
    </r>
    <r>
      <rPr>
        <sz val="16"/>
        <rFont val="Times New Roman"/>
        <charset val="134"/>
      </rPr>
      <t>61</t>
    </r>
    <r>
      <rPr>
        <sz val="16"/>
        <rFont val="方正仿宋_GBK"/>
        <charset val="134"/>
      </rPr>
      <t>亩，建筑面积</t>
    </r>
    <r>
      <rPr>
        <sz val="16"/>
        <rFont val="Times New Roman"/>
        <charset val="134"/>
      </rPr>
      <t>3.73</t>
    </r>
    <r>
      <rPr>
        <sz val="16"/>
        <rFont val="方正仿宋_GBK"/>
        <charset val="134"/>
      </rPr>
      <t>万平方米，建设全自动化智能化硅胶塑胶件、新技术液态</t>
    </r>
    <r>
      <rPr>
        <sz val="16"/>
        <rFont val="Times New Roman"/>
        <charset val="134"/>
      </rPr>
      <t>LSR</t>
    </r>
    <r>
      <rPr>
        <sz val="16"/>
        <rFont val="方正仿宋_GBK"/>
        <charset val="134"/>
      </rPr>
      <t>硅胶生产线</t>
    </r>
    <r>
      <rPr>
        <sz val="16"/>
        <rFont val="Times New Roman"/>
        <charset val="134"/>
      </rPr>
      <t>2</t>
    </r>
    <r>
      <rPr>
        <sz val="16"/>
        <rFont val="方正仿宋_GBK"/>
        <charset val="134"/>
      </rPr>
      <t>条。</t>
    </r>
  </si>
  <si>
    <t>2026.03-2027.04</t>
  </si>
  <si>
    <t>昆山友宝电子科技有限公司友宝科技新能源散热器部件研发生产项目</t>
  </si>
  <si>
    <r>
      <rPr>
        <sz val="16"/>
        <rFont val="方正仿宋_GBK"/>
        <charset val="134"/>
      </rPr>
      <t>占地面积约</t>
    </r>
    <r>
      <rPr>
        <sz val="16"/>
        <rFont val="Times New Roman"/>
        <charset val="134"/>
      </rPr>
      <t>40</t>
    </r>
    <r>
      <rPr>
        <sz val="16"/>
        <rFont val="方正仿宋_GBK"/>
        <charset val="134"/>
      </rPr>
      <t>亩，建设空调、动力电池散热器组件及储能电池散热器部件配套产品生产基地。</t>
    </r>
  </si>
  <si>
    <t>2026.01-2026.12</t>
  </si>
  <si>
    <t>永铭安鑫智能消防设备研发生产项目</t>
  </si>
  <si>
    <r>
      <rPr>
        <sz val="16"/>
        <rFont val="方正仿宋_GBK"/>
        <charset val="134"/>
      </rPr>
      <t>租赁铜梁高新区智能制造产业园</t>
    </r>
    <r>
      <rPr>
        <sz val="16"/>
        <rFont val="Times New Roman"/>
        <charset val="134"/>
      </rPr>
      <t>6</t>
    </r>
    <r>
      <rPr>
        <sz val="16"/>
        <rFont val="方正仿宋_GBK"/>
        <charset val="134"/>
      </rPr>
      <t>栋</t>
    </r>
    <r>
      <rPr>
        <sz val="16"/>
        <rFont val="Times New Roman"/>
        <charset val="134"/>
      </rPr>
      <t>A3</t>
    </r>
    <r>
      <rPr>
        <sz val="16"/>
        <rFont val="方正仿宋_GBK"/>
        <charset val="134"/>
      </rPr>
      <t>楼厂房约</t>
    </r>
    <r>
      <rPr>
        <sz val="16"/>
        <rFont val="Times New Roman"/>
        <charset val="134"/>
      </rPr>
      <t>2000</t>
    </r>
    <r>
      <rPr>
        <sz val="16"/>
        <rFont val="方正仿宋_GBK"/>
        <charset val="134"/>
      </rPr>
      <t>平方米，建设年产</t>
    </r>
    <r>
      <rPr>
        <sz val="16"/>
        <rFont val="Times New Roman"/>
        <charset val="134"/>
      </rPr>
      <t>3</t>
    </r>
    <r>
      <rPr>
        <sz val="16"/>
        <rFont val="方正仿宋_GBK"/>
        <charset val="134"/>
      </rPr>
      <t>万套新型灭火装置研发生产项目。达产后实现年产值</t>
    </r>
    <r>
      <rPr>
        <sz val="16"/>
        <rFont val="Times New Roman"/>
        <charset val="134"/>
      </rPr>
      <t>1</t>
    </r>
    <r>
      <rPr>
        <sz val="16"/>
        <rFont val="方正仿宋_GBK"/>
        <charset val="134"/>
      </rPr>
      <t>亿元以上。</t>
    </r>
  </si>
  <si>
    <t>2026.01-2026.06</t>
  </si>
  <si>
    <t>湖南永盛精密科技有限公司永盛精密汽车零部件研发制造项目</t>
  </si>
  <si>
    <r>
      <rPr>
        <sz val="16"/>
        <rFont val="方正仿宋_GBK"/>
        <charset val="134"/>
      </rPr>
      <t>租赁厂房约</t>
    </r>
    <r>
      <rPr>
        <sz val="16"/>
        <rFont val="Times New Roman"/>
        <charset val="134"/>
      </rPr>
      <t>4000</t>
    </r>
    <r>
      <rPr>
        <sz val="16"/>
        <rFont val="方正仿宋_GBK"/>
        <charset val="134"/>
      </rPr>
      <t>平方米，建设汽车零部件研发制造项目，达产后预计实现年产值约</t>
    </r>
    <r>
      <rPr>
        <sz val="16"/>
        <rFont val="Times New Roman"/>
        <charset val="134"/>
      </rPr>
      <t>1</t>
    </r>
    <r>
      <rPr>
        <sz val="16"/>
        <rFont val="方正仿宋_GBK"/>
        <charset val="134"/>
      </rPr>
      <t>亿元。</t>
    </r>
  </si>
  <si>
    <t>2026.03-2026.12</t>
  </si>
  <si>
    <r>
      <rPr>
        <b/>
        <sz val="16"/>
        <rFont val="Times New Roman"/>
        <charset val="0"/>
      </rPr>
      <t>5.</t>
    </r>
    <r>
      <rPr>
        <b/>
        <sz val="16"/>
        <rFont val="方正楷体_GBK"/>
        <charset val="0"/>
      </rPr>
      <t>食品及农产品加工（</t>
    </r>
    <r>
      <rPr>
        <b/>
        <sz val="16"/>
        <rFont val="Times New Roman"/>
        <charset val="0"/>
      </rPr>
      <t>3</t>
    </r>
    <r>
      <rPr>
        <b/>
        <sz val="16"/>
        <rFont val="方正楷体_GBK"/>
        <charset val="0"/>
      </rPr>
      <t>个）</t>
    </r>
  </si>
  <si>
    <t>仁义高端白酒酿造销售全国基地</t>
  </si>
  <si>
    <r>
      <rPr>
        <sz val="16"/>
        <rFont val="方正仿宋_GBK"/>
        <charset val="134"/>
      </rPr>
      <t>占地面积</t>
    </r>
    <r>
      <rPr>
        <sz val="16"/>
        <rFont val="Times New Roman"/>
        <charset val="134"/>
      </rPr>
      <t>40</t>
    </r>
    <r>
      <rPr>
        <sz val="16"/>
        <rFont val="方正仿宋_GBK"/>
        <charset val="134"/>
      </rPr>
      <t>亩，建筑面积</t>
    </r>
    <r>
      <rPr>
        <sz val="16"/>
        <rFont val="Times New Roman"/>
        <charset val="134"/>
      </rPr>
      <t>20820</t>
    </r>
    <r>
      <rPr>
        <sz val="16"/>
        <rFont val="方正仿宋_GBK"/>
        <charset val="134"/>
      </rPr>
      <t>平方米，建设铜梁本土品牌酒生产项目。</t>
    </r>
  </si>
  <si>
    <t>2025.10-2026.11</t>
  </si>
  <si>
    <t>铜梁区农事服务中心项目</t>
  </si>
  <si>
    <t>建设烘干厂、稻米加工厂、生物质颗粒燃料加工中心、菌类加工生产车间及相关配套设施。</t>
  </si>
  <si>
    <t>2025.04-2027.12</t>
  </si>
  <si>
    <t>稻米加工厂，菌类加工生产车间及相关配套设施。</t>
  </si>
  <si>
    <t>文旅集团</t>
  </si>
  <si>
    <t>周伟峰</t>
  </si>
  <si>
    <t>铜梁黑鸡研发加工中心项目</t>
  </si>
  <si>
    <r>
      <rPr>
        <sz val="16"/>
        <rFont val="方正仿宋_GBK"/>
        <charset val="134"/>
      </rPr>
      <t>占地面积约</t>
    </r>
    <r>
      <rPr>
        <sz val="16"/>
        <rFont val="Times New Roman"/>
        <charset val="134"/>
      </rPr>
      <t>66</t>
    </r>
    <r>
      <rPr>
        <sz val="16"/>
        <rFont val="方正仿宋_GBK"/>
        <charset val="134"/>
      </rPr>
      <t>亩，建设铜梁黑鸡研发加工中心。</t>
    </r>
  </si>
  <si>
    <t>2026.01-2027.12</t>
  </si>
  <si>
    <t>区农业农村委</t>
  </si>
  <si>
    <r>
      <rPr>
        <b/>
        <sz val="16"/>
        <rFont val="方正楷体_GBK"/>
        <charset val="0"/>
      </rPr>
      <t>（二）现代服务业（</t>
    </r>
    <r>
      <rPr>
        <b/>
        <sz val="16"/>
        <rFont val="Times New Roman"/>
        <charset val="0"/>
      </rPr>
      <t>14</t>
    </r>
    <r>
      <rPr>
        <b/>
        <sz val="16"/>
        <rFont val="方正楷体_GBK"/>
        <charset val="0"/>
      </rPr>
      <t>个）</t>
    </r>
  </si>
  <si>
    <r>
      <rPr>
        <sz val="16"/>
        <rFont val="方正仿宋_GBK"/>
        <charset val="134"/>
      </rPr>
      <t>邦泰</t>
    </r>
    <r>
      <rPr>
        <sz val="16"/>
        <rFont val="Times New Roman"/>
        <charset val="134"/>
      </rPr>
      <t>·</t>
    </r>
    <r>
      <rPr>
        <sz val="16"/>
        <rFont val="方正仿宋_GBK"/>
        <charset val="134"/>
      </rPr>
      <t>颐和上院</t>
    </r>
  </si>
  <si>
    <r>
      <rPr>
        <sz val="16"/>
        <rFont val="方正仿宋_GBK"/>
        <charset val="134"/>
      </rPr>
      <t>占地面积约</t>
    </r>
    <r>
      <rPr>
        <sz val="16"/>
        <rFont val="Times New Roman"/>
        <charset val="134"/>
      </rPr>
      <t>262</t>
    </r>
    <r>
      <rPr>
        <sz val="16"/>
        <rFont val="方正仿宋_GBK"/>
        <charset val="134"/>
      </rPr>
      <t>亩，建筑面积约</t>
    </r>
    <r>
      <rPr>
        <sz val="16"/>
        <rFont val="Times New Roman"/>
        <charset val="134"/>
      </rPr>
      <t>40</t>
    </r>
    <r>
      <rPr>
        <sz val="16"/>
        <rFont val="方正仿宋_GBK"/>
        <charset val="134"/>
      </rPr>
      <t>万平方米。</t>
    </r>
  </si>
  <si>
    <t>2021.10-2027.12</t>
  </si>
  <si>
    <t>区住房城乡建委</t>
  </si>
  <si>
    <r>
      <rPr>
        <sz val="16"/>
        <rFont val="方正仿宋_GBK"/>
        <charset val="134"/>
      </rPr>
      <t>金科</t>
    </r>
    <r>
      <rPr>
        <sz val="16"/>
        <rFont val="Times New Roman"/>
        <charset val="134"/>
      </rPr>
      <t>·</t>
    </r>
    <r>
      <rPr>
        <sz val="16"/>
        <rFont val="方正仿宋_GBK"/>
        <charset val="134"/>
      </rPr>
      <t>原乡溪岸</t>
    </r>
  </si>
  <si>
    <r>
      <rPr>
        <sz val="16"/>
        <rFont val="方正仿宋_GBK"/>
        <charset val="134"/>
      </rPr>
      <t>占地面积约</t>
    </r>
    <r>
      <rPr>
        <sz val="16"/>
        <rFont val="Times New Roman"/>
        <charset val="134"/>
      </rPr>
      <t>282.84</t>
    </r>
    <r>
      <rPr>
        <sz val="16"/>
        <rFont val="方正仿宋_GBK"/>
        <charset val="134"/>
      </rPr>
      <t>亩，建筑面积约</t>
    </r>
    <r>
      <rPr>
        <sz val="16"/>
        <rFont val="Times New Roman"/>
        <charset val="134"/>
      </rPr>
      <t>44</t>
    </r>
    <r>
      <rPr>
        <sz val="16"/>
        <rFont val="方正仿宋_GBK"/>
        <charset val="134"/>
      </rPr>
      <t>万平方米。</t>
    </r>
  </si>
  <si>
    <t>2020.08-2027.06</t>
  </si>
  <si>
    <r>
      <rPr>
        <sz val="16"/>
        <rFont val="方正仿宋_GBK"/>
        <charset val="134"/>
      </rPr>
      <t>累计完成总工程量的</t>
    </r>
    <r>
      <rPr>
        <sz val="16"/>
        <rFont val="Times New Roman"/>
        <charset val="134"/>
      </rPr>
      <t>95%</t>
    </r>
  </si>
  <si>
    <r>
      <rPr>
        <sz val="16"/>
        <rFont val="方正仿宋_GBK"/>
        <charset val="134"/>
      </rPr>
      <t>新鸥鹏</t>
    </r>
    <r>
      <rPr>
        <sz val="16"/>
        <rFont val="Times New Roman"/>
        <charset val="134"/>
      </rPr>
      <t>·</t>
    </r>
    <r>
      <rPr>
        <sz val="16"/>
        <rFont val="方正仿宋_GBK"/>
        <charset val="134"/>
      </rPr>
      <t>铜梁巴川府</t>
    </r>
  </si>
  <si>
    <r>
      <rPr>
        <sz val="16"/>
        <rFont val="方正仿宋_GBK"/>
        <charset val="134"/>
      </rPr>
      <t>占地面积约</t>
    </r>
    <r>
      <rPr>
        <sz val="16"/>
        <rFont val="Times New Roman"/>
        <charset val="134"/>
      </rPr>
      <t>120</t>
    </r>
    <r>
      <rPr>
        <sz val="16"/>
        <rFont val="方正仿宋_GBK"/>
        <charset val="134"/>
      </rPr>
      <t>亩，建筑面积</t>
    </r>
    <r>
      <rPr>
        <sz val="16"/>
        <rFont val="Times New Roman"/>
        <charset val="134"/>
      </rPr>
      <t>20</t>
    </r>
    <r>
      <rPr>
        <sz val="16"/>
        <rFont val="方正仿宋_GBK"/>
        <charset val="134"/>
      </rPr>
      <t>万平方米。</t>
    </r>
  </si>
  <si>
    <t>2025.06-2028.12</t>
  </si>
  <si>
    <r>
      <rPr>
        <sz val="16"/>
        <rFont val="方正仿宋_GBK"/>
        <charset val="134"/>
      </rPr>
      <t>累计完成总工程量的</t>
    </r>
    <r>
      <rPr>
        <sz val="16"/>
        <rFont val="Times New Roman"/>
        <charset val="134"/>
      </rPr>
      <t>20%</t>
    </r>
  </si>
  <si>
    <r>
      <rPr>
        <sz val="16"/>
        <rFont val="方正仿宋_GBK"/>
        <charset val="134"/>
      </rPr>
      <t>金川</t>
    </r>
    <r>
      <rPr>
        <sz val="16"/>
        <rFont val="Times New Roman"/>
        <charset val="134"/>
      </rPr>
      <t>·</t>
    </r>
    <r>
      <rPr>
        <sz val="16"/>
        <rFont val="方正仿宋_GBK"/>
        <charset val="134"/>
      </rPr>
      <t>紫云府</t>
    </r>
  </si>
  <si>
    <r>
      <rPr>
        <sz val="16"/>
        <rFont val="方正仿宋_GBK"/>
        <charset val="134"/>
      </rPr>
      <t>占地面积约</t>
    </r>
    <r>
      <rPr>
        <sz val="16"/>
        <rFont val="Times New Roman"/>
        <charset val="134"/>
      </rPr>
      <t>119.4</t>
    </r>
    <r>
      <rPr>
        <sz val="16"/>
        <rFont val="方正仿宋_GBK"/>
        <charset val="134"/>
      </rPr>
      <t>亩，建筑面积约</t>
    </r>
    <r>
      <rPr>
        <sz val="16"/>
        <rFont val="Times New Roman"/>
        <charset val="134"/>
      </rPr>
      <t>19.94</t>
    </r>
    <r>
      <rPr>
        <sz val="16"/>
        <rFont val="方正仿宋_GBK"/>
        <charset val="134"/>
      </rPr>
      <t>万平方米。</t>
    </r>
  </si>
  <si>
    <t>2020.12-2026.12</t>
  </si>
  <si>
    <r>
      <rPr>
        <sz val="16"/>
        <rFont val="方正仿宋_GBK"/>
        <charset val="134"/>
      </rPr>
      <t>高宇</t>
    </r>
    <r>
      <rPr>
        <sz val="16"/>
        <rFont val="Times New Roman"/>
        <charset val="134"/>
      </rPr>
      <t>·</t>
    </r>
    <r>
      <rPr>
        <sz val="16"/>
        <rFont val="方正仿宋_GBK"/>
        <charset val="134"/>
      </rPr>
      <t>十里云湖</t>
    </r>
  </si>
  <si>
    <r>
      <rPr>
        <sz val="16"/>
        <rFont val="方正仿宋_GBK"/>
        <charset val="134"/>
      </rPr>
      <t>占地面积约</t>
    </r>
    <r>
      <rPr>
        <sz val="16"/>
        <rFont val="Times New Roman"/>
        <charset val="134"/>
      </rPr>
      <t>86.6</t>
    </r>
    <r>
      <rPr>
        <sz val="16"/>
        <rFont val="方正仿宋_GBK"/>
        <charset val="134"/>
      </rPr>
      <t>亩，建筑面积约</t>
    </r>
    <r>
      <rPr>
        <sz val="16"/>
        <rFont val="Times New Roman"/>
        <charset val="134"/>
      </rPr>
      <t>11.3</t>
    </r>
    <r>
      <rPr>
        <sz val="16"/>
        <rFont val="方正仿宋_GBK"/>
        <charset val="134"/>
      </rPr>
      <t>万平方米。</t>
    </r>
  </si>
  <si>
    <t>2022.04-2027.12</t>
  </si>
  <si>
    <t>原乡美苑二期</t>
  </si>
  <si>
    <r>
      <rPr>
        <sz val="16"/>
        <rFont val="方正仿宋_GBK"/>
        <charset val="134"/>
      </rPr>
      <t>占地面积约</t>
    </r>
    <r>
      <rPr>
        <sz val="16"/>
        <rFont val="Times New Roman"/>
        <charset val="134"/>
      </rPr>
      <t>117.6</t>
    </r>
    <r>
      <rPr>
        <sz val="16"/>
        <rFont val="方正仿宋_GBK"/>
        <charset val="134"/>
      </rPr>
      <t>亩，建筑面积约</t>
    </r>
    <r>
      <rPr>
        <sz val="16"/>
        <rFont val="Times New Roman"/>
        <charset val="134"/>
      </rPr>
      <t>19</t>
    </r>
    <r>
      <rPr>
        <sz val="16"/>
        <rFont val="方正仿宋_GBK"/>
        <charset val="134"/>
      </rPr>
      <t>万平方米。</t>
    </r>
  </si>
  <si>
    <t>2024.08-2029.12</t>
  </si>
  <si>
    <r>
      <rPr>
        <sz val="16"/>
        <rFont val="方正仿宋_GBK"/>
        <charset val="134"/>
      </rPr>
      <t>累计完成总工程量的</t>
    </r>
    <r>
      <rPr>
        <sz val="16"/>
        <rFont val="Times New Roman"/>
        <charset val="134"/>
      </rPr>
      <t>40%</t>
    </r>
  </si>
  <si>
    <t>升伟原香郡二期</t>
  </si>
  <si>
    <r>
      <rPr>
        <sz val="16"/>
        <rFont val="方正仿宋_GBK"/>
        <charset val="134"/>
      </rPr>
      <t>占地面积约</t>
    </r>
    <r>
      <rPr>
        <sz val="16"/>
        <rFont val="Times New Roman"/>
        <charset val="134"/>
      </rPr>
      <t>49.8</t>
    </r>
    <r>
      <rPr>
        <sz val="16"/>
        <rFont val="方正仿宋_GBK"/>
        <charset val="134"/>
      </rPr>
      <t>亩，建筑面积</t>
    </r>
    <r>
      <rPr>
        <sz val="16"/>
        <rFont val="Times New Roman"/>
        <charset val="134"/>
      </rPr>
      <t>8.75</t>
    </r>
    <r>
      <rPr>
        <sz val="16"/>
        <rFont val="方正仿宋_GBK"/>
        <charset val="134"/>
      </rPr>
      <t>万平方米。</t>
    </r>
  </si>
  <si>
    <t>2025.6-2027.12</t>
  </si>
  <si>
    <t>旭泰瑞美</t>
  </si>
  <si>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5.2</t>
    </r>
    <r>
      <rPr>
        <sz val="16"/>
        <rFont val="方正仿宋_GBK"/>
        <charset val="134"/>
      </rPr>
      <t>万平方米。</t>
    </r>
  </si>
  <si>
    <t>2025.08-2027.07</t>
  </si>
  <si>
    <t>龙隐天宸</t>
  </si>
  <si>
    <r>
      <rPr>
        <sz val="16"/>
        <rFont val="方正仿宋_GBK"/>
        <charset val="134"/>
      </rPr>
      <t>占地面积约</t>
    </r>
    <r>
      <rPr>
        <sz val="16"/>
        <rFont val="Times New Roman"/>
        <charset val="134"/>
      </rPr>
      <t>85</t>
    </r>
    <r>
      <rPr>
        <sz val="16"/>
        <rFont val="方正仿宋_GBK"/>
        <charset val="134"/>
      </rPr>
      <t>亩，建筑面积</t>
    </r>
    <r>
      <rPr>
        <sz val="16"/>
        <rFont val="Times New Roman"/>
        <charset val="134"/>
      </rPr>
      <t>10</t>
    </r>
    <r>
      <rPr>
        <sz val="16"/>
        <rFont val="方正仿宋_GBK"/>
        <charset val="134"/>
      </rPr>
      <t>万平方米。</t>
    </r>
  </si>
  <si>
    <t>2025.11-2028.12</t>
  </si>
  <si>
    <r>
      <rPr>
        <sz val="16"/>
        <rFont val="方正仿宋_GBK"/>
        <charset val="134"/>
      </rPr>
      <t>累计完成总工程量的</t>
    </r>
    <r>
      <rPr>
        <sz val="16"/>
        <rFont val="Times New Roman"/>
        <charset val="134"/>
      </rPr>
      <t>25%</t>
    </r>
  </si>
  <si>
    <t>铜梁卓然龙禧湾</t>
  </si>
  <si>
    <r>
      <rPr>
        <sz val="16"/>
        <rFont val="方正仿宋_GBK"/>
        <charset val="134"/>
      </rPr>
      <t>占地面积约</t>
    </r>
    <r>
      <rPr>
        <sz val="16"/>
        <rFont val="Times New Roman"/>
        <charset val="134"/>
      </rPr>
      <t>80</t>
    </r>
    <r>
      <rPr>
        <sz val="16"/>
        <rFont val="方正仿宋_GBK"/>
        <charset val="134"/>
      </rPr>
      <t>亩，建筑面积约</t>
    </r>
    <r>
      <rPr>
        <sz val="16"/>
        <rFont val="Times New Roman"/>
        <charset val="134"/>
      </rPr>
      <t>14</t>
    </r>
    <r>
      <rPr>
        <sz val="16"/>
        <rFont val="方正仿宋_GBK"/>
        <charset val="134"/>
      </rPr>
      <t>万平方米。</t>
    </r>
  </si>
  <si>
    <t>2024.11-2029.11</t>
  </si>
  <si>
    <r>
      <rPr>
        <sz val="16"/>
        <rFont val="方正仿宋_GBK"/>
        <charset val="134"/>
      </rPr>
      <t>龙廷</t>
    </r>
    <r>
      <rPr>
        <sz val="16"/>
        <rFont val="Times New Roman"/>
        <charset val="134"/>
      </rPr>
      <t>·</t>
    </r>
    <r>
      <rPr>
        <sz val="16"/>
        <rFont val="方正仿宋_GBK"/>
        <charset val="134"/>
      </rPr>
      <t>天澜</t>
    </r>
  </si>
  <si>
    <r>
      <rPr>
        <sz val="16"/>
        <rFont val="方正仿宋_GBK"/>
        <charset val="134"/>
      </rPr>
      <t>占地面积约</t>
    </r>
    <r>
      <rPr>
        <sz val="16"/>
        <rFont val="Times New Roman"/>
        <charset val="134"/>
      </rPr>
      <t>130</t>
    </r>
    <r>
      <rPr>
        <sz val="16"/>
        <rFont val="方正仿宋_GBK"/>
        <charset val="134"/>
      </rPr>
      <t>亩，建筑面积约</t>
    </r>
    <r>
      <rPr>
        <sz val="16"/>
        <rFont val="Times New Roman"/>
        <charset val="134"/>
      </rPr>
      <t>20</t>
    </r>
    <r>
      <rPr>
        <sz val="16"/>
        <rFont val="方正仿宋_GBK"/>
        <charset val="134"/>
      </rPr>
      <t>万平方米，位于恒大城西侧地块，计划修建保租房（高层）、洋房及配套商业、幼儿园开发。</t>
    </r>
  </si>
  <si>
    <t>2026.03-2028.05</t>
  </si>
  <si>
    <t>建发集团</t>
  </si>
  <si>
    <t>渝西冷链加工中心项目（冷链物流）</t>
  </si>
  <si>
    <r>
      <rPr>
        <sz val="16"/>
        <rFont val="方正仿宋_GBK"/>
        <charset val="134"/>
      </rPr>
      <t>占地面积约</t>
    </r>
    <r>
      <rPr>
        <sz val="16"/>
        <rFont val="Times New Roman"/>
        <charset val="134"/>
      </rPr>
      <t>70</t>
    </r>
    <r>
      <rPr>
        <sz val="16"/>
        <rFont val="方正仿宋_GBK"/>
        <charset val="134"/>
      </rPr>
      <t>亩，建设面积约</t>
    </r>
    <r>
      <rPr>
        <sz val="16"/>
        <rFont val="Times New Roman"/>
        <charset val="134"/>
      </rPr>
      <t>3</t>
    </r>
    <r>
      <rPr>
        <sz val="16"/>
        <rFont val="方正仿宋_GBK"/>
        <charset val="134"/>
      </rPr>
      <t>万平方米，存储量约</t>
    </r>
    <r>
      <rPr>
        <sz val="16"/>
        <rFont val="Times New Roman"/>
        <charset val="134"/>
      </rPr>
      <t>5</t>
    </r>
    <r>
      <rPr>
        <sz val="16"/>
        <rFont val="方正仿宋_GBK"/>
        <charset val="134"/>
      </rPr>
      <t>万立方米。项目包括恒温冷库、超低温冷库、冷冻冷藏运输及仓储配送等。</t>
    </r>
  </si>
  <si>
    <t>2026.01-2027.06</t>
  </si>
  <si>
    <t>主体工程完工</t>
  </si>
  <si>
    <t>智能制造产业园保障住房项目</t>
  </si>
  <si>
    <r>
      <rPr>
        <sz val="16"/>
        <rFont val="方正仿宋_GBK"/>
        <charset val="134"/>
      </rPr>
      <t>占地面积约</t>
    </r>
    <r>
      <rPr>
        <sz val="16"/>
        <rFont val="Times New Roman"/>
        <charset val="134"/>
      </rPr>
      <t>17.57</t>
    </r>
    <r>
      <rPr>
        <sz val="16"/>
        <rFont val="方正仿宋_GBK"/>
        <charset val="134"/>
      </rPr>
      <t>亩，建筑面积约</t>
    </r>
    <r>
      <rPr>
        <sz val="16"/>
        <rFont val="Times New Roman"/>
        <charset val="134"/>
      </rPr>
      <t>4.06</t>
    </r>
    <r>
      <rPr>
        <sz val="16"/>
        <rFont val="方正仿宋_GBK"/>
        <charset val="134"/>
      </rPr>
      <t>万平方米，项目位于小米标准厂房旁，为企业提供住房保障服务。</t>
    </r>
  </si>
  <si>
    <t>2026.01-2027.03</t>
  </si>
  <si>
    <t>完成基础工程</t>
  </si>
  <si>
    <t>西南智慧电商云仓</t>
  </si>
  <si>
    <r>
      <rPr>
        <sz val="16"/>
        <rFont val="方正仿宋_GBK"/>
        <charset val="134"/>
      </rPr>
      <t>该项目占地面积</t>
    </r>
    <r>
      <rPr>
        <sz val="16"/>
        <rFont val="Times New Roman"/>
        <charset val="134"/>
      </rPr>
      <t>18</t>
    </r>
    <r>
      <rPr>
        <sz val="16"/>
        <rFont val="方正仿宋_GBK"/>
        <charset val="134"/>
      </rPr>
      <t>亩，建立渝西仓储中心及云仓分拣线，建成后能实现日打包出货</t>
    </r>
    <r>
      <rPr>
        <sz val="16"/>
        <rFont val="Times New Roman"/>
        <charset val="134"/>
      </rPr>
      <t>10</t>
    </r>
    <r>
      <rPr>
        <sz val="16"/>
        <rFont val="方正仿宋_GBK"/>
        <charset val="134"/>
      </rPr>
      <t>万件。正常运营后，预计年营业收入</t>
    </r>
    <r>
      <rPr>
        <sz val="16"/>
        <rFont val="Times New Roman"/>
        <charset val="134"/>
      </rPr>
      <t>2</t>
    </r>
    <r>
      <rPr>
        <sz val="16"/>
        <rFont val="方正仿宋_GBK"/>
        <charset val="134"/>
      </rPr>
      <t>亿元以上。</t>
    </r>
  </si>
  <si>
    <t>完工投用</t>
  </si>
  <si>
    <t>区商务委</t>
  </si>
  <si>
    <t>罗昌西</t>
  </si>
  <si>
    <r>
      <rPr>
        <b/>
        <sz val="16"/>
        <rFont val="方正黑体_GBK"/>
        <charset val="0"/>
      </rPr>
      <t>二、创新开放新窗口（</t>
    </r>
    <r>
      <rPr>
        <b/>
        <sz val="16"/>
        <rFont val="Times New Roman"/>
        <charset val="0"/>
      </rPr>
      <t>6</t>
    </r>
    <r>
      <rPr>
        <b/>
        <sz val="16"/>
        <rFont val="方正书宋_GBK"/>
        <charset val="0"/>
      </rPr>
      <t>个</t>
    </r>
    <r>
      <rPr>
        <b/>
        <sz val="16"/>
        <rFont val="方正黑体_GBK"/>
        <charset val="0"/>
      </rPr>
      <t>）</t>
    </r>
  </si>
  <si>
    <r>
      <rPr>
        <b/>
        <sz val="16"/>
        <rFont val="方正楷体_GBK"/>
        <charset val="0"/>
      </rPr>
      <t>（一）铁路（</t>
    </r>
    <r>
      <rPr>
        <b/>
        <sz val="16"/>
        <rFont val="Times New Roman"/>
        <charset val="0"/>
      </rPr>
      <t>2</t>
    </r>
    <r>
      <rPr>
        <b/>
        <sz val="16"/>
        <rFont val="方正楷体_GBK"/>
        <charset val="0"/>
      </rPr>
      <t>个）</t>
    </r>
  </si>
  <si>
    <t>成渝中线高铁（铜梁段）</t>
  </si>
  <si>
    <r>
      <rPr>
        <sz val="16"/>
        <rFont val="方正仿宋_GBK"/>
        <charset val="134"/>
      </rPr>
      <t>高速铁路，路基宽度</t>
    </r>
    <r>
      <rPr>
        <sz val="16"/>
        <rFont val="Times New Roman"/>
        <charset val="134"/>
      </rPr>
      <t>17</t>
    </r>
    <r>
      <rPr>
        <sz val="16"/>
        <rFont val="方正仿宋_GBK"/>
        <charset val="134"/>
      </rPr>
      <t>米，时速</t>
    </r>
    <r>
      <rPr>
        <sz val="16"/>
        <rFont val="Times New Roman"/>
        <charset val="134"/>
      </rPr>
      <t>350</t>
    </r>
    <r>
      <rPr>
        <sz val="16"/>
        <rFont val="方正仿宋_GBK"/>
        <charset val="134"/>
      </rPr>
      <t>公里</t>
    </r>
    <r>
      <rPr>
        <sz val="16"/>
        <rFont val="Times New Roman"/>
        <charset val="134"/>
      </rPr>
      <t>/</t>
    </r>
    <r>
      <rPr>
        <sz val="16"/>
        <rFont val="方正仿宋_GBK"/>
        <charset val="134"/>
      </rPr>
      <t>小时，全长</t>
    </r>
    <r>
      <rPr>
        <sz val="16"/>
        <rFont val="Times New Roman"/>
        <charset val="134"/>
      </rPr>
      <t>292</t>
    </r>
    <r>
      <rPr>
        <sz val="16"/>
        <rFont val="方正仿宋_GBK"/>
        <charset val="134"/>
      </rPr>
      <t>公里，铜梁境内</t>
    </r>
    <r>
      <rPr>
        <sz val="16"/>
        <rFont val="Times New Roman"/>
        <charset val="134"/>
      </rPr>
      <t>20.8</t>
    </r>
    <r>
      <rPr>
        <sz val="16"/>
        <rFont val="方正仿宋_GBK"/>
        <charset val="134"/>
      </rPr>
      <t>公里。</t>
    </r>
  </si>
  <si>
    <t>2022.10-2027.06</t>
  </si>
  <si>
    <t>主体完工，进入调试阶段</t>
  </si>
  <si>
    <t>区交通运输委</t>
  </si>
  <si>
    <t>任洪涛</t>
  </si>
  <si>
    <t>重庆都市圈环线铁路（合大线）</t>
  </si>
  <si>
    <r>
      <rPr>
        <sz val="16"/>
        <rFont val="方正仿宋_GBK"/>
        <charset val="134"/>
      </rPr>
      <t>合川、铜梁、大足货运铁路，全长</t>
    </r>
    <r>
      <rPr>
        <sz val="16"/>
        <rFont val="Times New Roman"/>
        <charset val="134"/>
      </rPr>
      <t>116</t>
    </r>
    <r>
      <rPr>
        <sz val="16"/>
        <rFont val="方正仿宋_GBK"/>
        <charset val="134"/>
      </rPr>
      <t>公里，铜梁境内</t>
    </r>
    <r>
      <rPr>
        <sz val="16"/>
        <rFont val="Times New Roman"/>
        <charset val="134"/>
      </rPr>
      <t>42</t>
    </r>
    <r>
      <rPr>
        <sz val="16"/>
        <rFont val="方正仿宋_GBK"/>
        <charset val="134"/>
      </rPr>
      <t>公里。</t>
    </r>
  </si>
  <si>
    <t>2026.06-2028.12</t>
  </si>
  <si>
    <r>
      <rPr>
        <b/>
        <sz val="16"/>
        <rFont val="方正楷体_GBK"/>
        <charset val="0"/>
      </rPr>
      <t>（二）交通枢纽（</t>
    </r>
    <r>
      <rPr>
        <b/>
        <sz val="16"/>
        <rFont val="Times New Roman"/>
        <charset val="0"/>
      </rPr>
      <t>2</t>
    </r>
    <r>
      <rPr>
        <b/>
        <sz val="16"/>
        <rFont val="方正楷体_GBK"/>
        <charset val="0"/>
      </rPr>
      <t>个）</t>
    </r>
  </si>
  <si>
    <t>成渝中线高铁铜梁站前广场项目</t>
  </si>
  <si>
    <r>
      <rPr>
        <sz val="16"/>
        <rFont val="方正仿宋_GBK"/>
        <charset val="134"/>
      </rPr>
      <t>项目位于铜梁站北侧，用地面积约</t>
    </r>
    <r>
      <rPr>
        <sz val="16"/>
        <rFont val="Times New Roman"/>
        <charset val="134"/>
      </rPr>
      <t>50</t>
    </r>
    <r>
      <rPr>
        <sz val="16"/>
        <rFont val="方正仿宋_GBK"/>
        <charset val="134"/>
      </rPr>
      <t>亩，建筑面积约</t>
    </r>
    <r>
      <rPr>
        <sz val="16"/>
        <rFont val="Times New Roman"/>
        <charset val="134"/>
      </rPr>
      <t>3.17</t>
    </r>
    <r>
      <rPr>
        <sz val="16"/>
        <rFont val="方正仿宋_GBK"/>
        <charset val="134"/>
      </rPr>
      <t>万平方米，建设站前广场、配套商业、公交车站、加油站、配套停车设施等。</t>
    </r>
  </si>
  <si>
    <t>2025.10-2026.12</t>
  </si>
  <si>
    <r>
      <rPr>
        <sz val="16"/>
        <rFont val="方正仿宋_GBK"/>
        <charset val="134"/>
      </rPr>
      <t>区交通运输委</t>
    </r>
    <r>
      <rPr>
        <sz val="16"/>
        <rFont val="Times New Roman"/>
        <charset val="134"/>
      </rPr>
      <t xml:space="preserve">
</t>
    </r>
    <r>
      <rPr>
        <sz val="16"/>
        <rFont val="方正仿宋_GBK"/>
        <charset val="134"/>
      </rPr>
      <t>建发集团</t>
    </r>
  </si>
  <si>
    <t>铜梁区城区至高铁站快速路项目</t>
  </si>
  <si>
    <t>政府投资</t>
  </si>
  <si>
    <r>
      <rPr>
        <sz val="16"/>
        <rFont val="Times New Roman"/>
        <charset val="134"/>
      </rPr>
      <t>1.</t>
    </r>
    <r>
      <rPr>
        <sz val="16"/>
        <rFont val="方正仿宋_GBK"/>
        <charset val="134"/>
      </rPr>
      <t>成渝中线站前广场建设连接线</t>
    </r>
    <r>
      <rPr>
        <sz val="16"/>
        <rFont val="Times New Roman"/>
        <charset val="134"/>
      </rPr>
      <t>4.5</t>
    </r>
    <r>
      <rPr>
        <sz val="16"/>
        <rFont val="方正仿宋_GBK"/>
        <charset val="134"/>
      </rPr>
      <t>公里，包括原金岳大道</t>
    </r>
    <r>
      <rPr>
        <sz val="16"/>
        <rFont val="Times New Roman"/>
        <charset val="134"/>
      </rPr>
      <t>A</t>
    </r>
    <r>
      <rPr>
        <sz val="16"/>
        <rFont val="方正仿宋_GBK"/>
        <charset val="134"/>
      </rPr>
      <t>、</t>
    </r>
    <r>
      <rPr>
        <sz val="16"/>
        <rFont val="Times New Roman"/>
        <charset val="134"/>
      </rPr>
      <t>B</t>
    </r>
    <r>
      <rPr>
        <sz val="16"/>
        <rFont val="方正仿宋_GBK"/>
        <charset val="134"/>
      </rPr>
      <t>段，按一级道路建设。</t>
    </r>
    <r>
      <rPr>
        <sz val="16"/>
        <rFont val="Times New Roman"/>
        <charset val="134"/>
      </rPr>
      <t xml:space="preserve">
2.</t>
    </r>
    <r>
      <rPr>
        <sz val="16"/>
        <rFont val="方正仿宋_GBK"/>
        <charset val="134"/>
      </rPr>
      <t>国道</t>
    </r>
    <r>
      <rPr>
        <sz val="16"/>
        <rFont val="Times New Roman"/>
        <charset val="134"/>
      </rPr>
      <t>G319</t>
    </r>
    <r>
      <rPr>
        <sz val="16"/>
        <rFont val="方正仿宋_GBK"/>
        <charset val="134"/>
      </rPr>
      <t>望向台至白龙大道三岔口段改建工程，改造为一级公路，全长约</t>
    </r>
    <r>
      <rPr>
        <sz val="16"/>
        <rFont val="Times New Roman"/>
        <charset val="134"/>
      </rPr>
      <t>3.4</t>
    </r>
    <r>
      <rPr>
        <sz val="16"/>
        <rFont val="方正仿宋_GBK"/>
        <charset val="134"/>
      </rPr>
      <t>公里。</t>
    </r>
  </si>
  <si>
    <t>2025.12-2027.06</t>
  </si>
  <si>
    <t>区交通运输委龙城天街管委会
建发集团</t>
  </si>
  <si>
    <r>
      <rPr>
        <sz val="16"/>
        <rFont val="方正仿宋_GBK"/>
        <charset val="134"/>
      </rPr>
      <t>任洪涛</t>
    </r>
    <r>
      <rPr>
        <sz val="16"/>
        <rFont val="Times New Roman"/>
        <charset val="134"/>
      </rPr>
      <t xml:space="preserve">
</t>
    </r>
    <r>
      <rPr>
        <sz val="16"/>
        <rFont val="方正仿宋_GBK"/>
        <charset val="134"/>
      </rPr>
      <t>罗昌西</t>
    </r>
  </si>
  <si>
    <r>
      <rPr>
        <b/>
        <sz val="16"/>
        <rFont val="方正楷体_GBK"/>
        <charset val="0"/>
      </rPr>
      <t>（三）港口航运（</t>
    </r>
    <r>
      <rPr>
        <b/>
        <sz val="16"/>
        <rFont val="Times New Roman"/>
        <charset val="0"/>
      </rPr>
      <t>1</t>
    </r>
    <r>
      <rPr>
        <b/>
        <sz val="16"/>
        <rFont val="方正楷体_GBK"/>
        <charset val="0"/>
      </rPr>
      <t>个）</t>
    </r>
  </si>
  <si>
    <t>涪江重庆段航道整治工程</t>
  </si>
  <si>
    <r>
      <rPr>
        <sz val="16"/>
        <rFont val="方正仿宋_GBK"/>
        <charset val="134"/>
      </rPr>
      <t>按三级航道标准整治</t>
    </r>
    <r>
      <rPr>
        <sz val="16"/>
        <rFont val="Times New Roman"/>
        <charset val="134"/>
      </rPr>
      <t>126</t>
    </r>
    <r>
      <rPr>
        <sz val="16"/>
        <rFont val="方正仿宋_GBK"/>
        <charset val="134"/>
      </rPr>
      <t>公里，铜梁境内</t>
    </r>
    <r>
      <rPr>
        <sz val="16"/>
        <rFont val="Times New Roman"/>
        <charset val="134"/>
      </rPr>
      <t>23</t>
    </r>
    <r>
      <rPr>
        <sz val="16"/>
        <rFont val="方正仿宋_GBK"/>
        <charset val="134"/>
      </rPr>
      <t>公里。</t>
    </r>
  </si>
  <si>
    <r>
      <rPr>
        <b/>
        <sz val="16"/>
        <rFont val="方正楷体_GBK"/>
        <charset val="0"/>
      </rPr>
      <t>（四）公路（</t>
    </r>
    <r>
      <rPr>
        <b/>
        <sz val="16"/>
        <rFont val="Times New Roman"/>
        <charset val="0"/>
      </rPr>
      <t>1</t>
    </r>
    <r>
      <rPr>
        <b/>
        <sz val="16"/>
        <rFont val="方正楷体_GBK"/>
        <charset val="0"/>
      </rPr>
      <t>个）</t>
    </r>
  </si>
  <si>
    <t>渝遂扩能二期</t>
  </si>
  <si>
    <r>
      <rPr>
        <sz val="16"/>
        <rFont val="方正仿宋_GBK"/>
        <charset val="134"/>
      </rPr>
      <t>起于三环铜合高速新店子枢纽互通，新建双向</t>
    </r>
    <r>
      <rPr>
        <sz val="16"/>
        <rFont val="Times New Roman"/>
        <charset val="134"/>
      </rPr>
      <t>6</t>
    </r>
    <r>
      <rPr>
        <sz val="16"/>
        <rFont val="方正仿宋_GBK"/>
        <charset val="134"/>
      </rPr>
      <t>车道接渝遂高速鸿雁枢纽互通，沿渝遂高速原路扩建为双向</t>
    </r>
    <r>
      <rPr>
        <sz val="16"/>
        <rFont val="Times New Roman"/>
        <charset val="134"/>
      </rPr>
      <t>8</t>
    </r>
    <r>
      <rPr>
        <sz val="16"/>
        <rFont val="方正仿宋_GBK"/>
        <charset val="134"/>
      </rPr>
      <t>车道，止于潼南与遂宁交界处，铜梁境内约</t>
    </r>
    <r>
      <rPr>
        <sz val="16"/>
        <rFont val="Times New Roman"/>
        <charset val="134"/>
      </rPr>
      <t>31.5</t>
    </r>
    <r>
      <rPr>
        <sz val="16"/>
        <rFont val="方正仿宋_GBK"/>
        <charset val="134"/>
      </rPr>
      <t>公里。</t>
    </r>
  </si>
  <si>
    <t>三、巴蜀文旅新名片（11个）</t>
  </si>
  <si>
    <t>铜梁家泽田园温泉康养度假项目</t>
  </si>
  <si>
    <r>
      <rPr>
        <sz val="16"/>
        <rFont val="方正仿宋_GBK"/>
        <charset val="134"/>
      </rPr>
      <t>占地面积约</t>
    </r>
    <r>
      <rPr>
        <sz val="16"/>
        <rFont val="Times New Roman"/>
        <charset val="134"/>
      </rPr>
      <t>1</t>
    </r>
    <r>
      <rPr>
        <sz val="16"/>
        <rFont val="方正仿宋_GBK"/>
        <charset val="134"/>
      </rPr>
      <t>万亩。建设集观光采摘、开心农场、龙乡舞台、水上乐园、休闲康养等为一体的乡村旅游业态。</t>
    </r>
  </si>
  <si>
    <t>2022.06-2026.12</t>
  </si>
  <si>
    <t>启动温泉配套设施建设；</t>
  </si>
  <si>
    <t>区文化旅游委</t>
  </si>
  <si>
    <t>铜梁区巴岳山玄天湖旅游产业发展项目</t>
  </si>
  <si>
    <t>对龙温泉、梦湖酒店等收购资产进行升级打造；建设玄天秀水旅游产业发展项目；对玄天湖基础道路、健身步道等基础设施、设备开展建设维修等。</t>
  </si>
  <si>
    <t>2025.03-2030.12</t>
  </si>
  <si>
    <t>淮远龙街</t>
  </si>
  <si>
    <r>
      <rPr>
        <sz val="16"/>
        <rFont val="方正仿宋_GBK"/>
        <charset val="134"/>
      </rPr>
      <t>对已收购房屋</t>
    </r>
    <r>
      <rPr>
        <sz val="16"/>
        <rFont val="Times New Roman"/>
        <charset val="134"/>
      </rPr>
      <t>12</t>
    </r>
    <r>
      <rPr>
        <sz val="16"/>
        <rFont val="方正仿宋_GBK"/>
        <charset val="134"/>
      </rPr>
      <t>幢、部分车库等约</t>
    </r>
    <r>
      <rPr>
        <sz val="16"/>
        <rFont val="Times New Roman"/>
        <charset val="134"/>
      </rPr>
      <t>4.23</t>
    </r>
    <r>
      <rPr>
        <sz val="16"/>
        <rFont val="方正仿宋_GBK"/>
        <charset val="134"/>
      </rPr>
      <t>万平方米建筑进行整体打造提升。</t>
    </r>
  </si>
  <si>
    <t>2024.10-2026.12</t>
  </si>
  <si>
    <t>安居古城旅游提升项目</t>
  </si>
  <si>
    <r>
      <rPr>
        <sz val="16"/>
        <rFont val="Times New Roman"/>
        <charset val="134"/>
      </rPr>
      <t>1.</t>
    </r>
    <r>
      <rPr>
        <sz val="16"/>
        <rFont val="方正仿宋_GBK"/>
        <charset val="134"/>
      </rPr>
      <t>建设山水园林酒店项目；</t>
    </r>
    <r>
      <rPr>
        <sz val="16"/>
        <rFont val="Times New Roman"/>
        <charset val="134"/>
      </rPr>
      <t xml:space="preserve">
2.</t>
    </r>
    <r>
      <rPr>
        <sz val="16"/>
        <rFont val="方正仿宋_GBK"/>
        <charset val="134"/>
      </rPr>
      <t>建设研学基地；</t>
    </r>
    <r>
      <rPr>
        <sz val="16"/>
        <rFont val="Times New Roman"/>
        <charset val="134"/>
      </rPr>
      <t xml:space="preserve">
3.</t>
    </r>
    <r>
      <rPr>
        <sz val="16"/>
        <rFont val="方正仿宋_GBK"/>
        <charset val="134"/>
      </rPr>
      <t>安居古城内其他旅游基础设施建设及维修等；</t>
    </r>
    <r>
      <rPr>
        <sz val="16"/>
        <rFont val="Times New Roman"/>
        <charset val="134"/>
      </rPr>
      <t xml:space="preserve">
4.</t>
    </r>
    <r>
      <rPr>
        <sz val="16"/>
        <rFont val="方正仿宋_GBK"/>
        <charset val="134"/>
      </rPr>
      <t>打造安居历史脉络展陈。</t>
    </r>
  </si>
  <si>
    <t>2025.06-2027.12</t>
  </si>
  <si>
    <t>围龙龙乡田园项目</t>
  </si>
  <si>
    <r>
      <rPr>
        <sz val="16"/>
        <rFont val="方正仿宋_GBK"/>
        <charset val="134"/>
      </rPr>
      <t>占地面积约</t>
    </r>
    <r>
      <rPr>
        <sz val="16"/>
        <rFont val="Times New Roman"/>
        <charset val="134"/>
      </rPr>
      <t>6000</t>
    </r>
    <r>
      <rPr>
        <sz val="16"/>
        <rFont val="方正仿宋_GBK"/>
        <charset val="134"/>
      </rPr>
      <t>亩，建设内容包含桥亭水库管理用房排危提质工程、桥亭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一期工程、桥亭</t>
    </r>
    <r>
      <rPr>
        <sz val="16"/>
        <rFont val="Times New Roman"/>
        <charset val="134"/>
      </rPr>
      <t>“</t>
    </r>
    <r>
      <rPr>
        <sz val="16"/>
        <rFont val="方正仿宋_GBK"/>
        <charset val="134"/>
      </rPr>
      <t>水云居</t>
    </r>
    <r>
      <rPr>
        <sz val="16"/>
        <rFont val="Times New Roman"/>
        <charset val="134"/>
      </rPr>
      <t>”</t>
    </r>
    <r>
      <rPr>
        <sz val="16"/>
        <rFont val="方正仿宋_GBK"/>
        <charset val="134"/>
      </rPr>
      <t>二期工程、露营基地项目、研学基地及稻鱼之窗项目及相关配套基础设施等。</t>
    </r>
  </si>
  <si>
    <t>2022.12-2028.12</t>
  </si>
  <si>
    <r>
      <rPr>
        <sz val="16"/>
        <rFont val="方正仿宋_GBK"/>
        <charset val="134"/>
      </rPr>
      <t>累计完成总工程量</t>
    </r>
    <r>
      <rPr>
        <sz val="16"/>
        <rFont val="Times New Roman"/>
        <charset val="134"/>
      </rPr>
      <t>70%</t>
    </r>
  </si>
  <si>
    <t>侣俸龙乡田园项目</t>
  </si>
  <si>
    <r>
      <rPr>
        <sz val="16"/>
        <rFont val="方正仿宋_GBK"/>
        <charset val="134"/>
      </rPr>
      <t>占地面积约</t>
    </r>
    <r>
      <rPr>
        <sz val="16"/>
        <rFont val="Times New Roman"/>
        <charset val="134"/>
      </rPr>
      <t>24091</t>
    </r>
    <r>
      <rPr>
        <sz val="16"/>
        <rFont val="方正仿宋_GBK"/>
        <charset val="134"/>
      </rPr>
      <t>亩。建设内容主要包括西南研发中心、设施蔬菜科技园、产业大棚、农业产业科技创新中心、冻库，农房整治、路网建设、强弱电线路迁改及新装用电、科普体验区、加工研发配送服务中心，研学基地等及相关配套基础设施等。</t>
    </r>
  </si>
  <si>
    <t>2022.06-2028.12</t>
  </si>
  <si>
    <t>完成农业产业科技创新中心建设</t>
  </si>
  <si>
    <t>重庆市足球训练中心</t>
  </si>
  <si>
    <t>主要建设各种规格的足球场及综合运动场地，足球主题酒店（宿舍），以及配套服务用房，配套停车位等。</t>
  </si>
  <si>
    <t>2026.12-2029.12</t>
  </si>
  <si>
    <t>淮远文体综合项目</t>
  </si>
  <si>
    <r>
      <rPr>
        <sz val="16"/>
        <rFont val="方正仿宋_GBK"/>
        <charset val="134"/>
      </rPr>
      <t>占地面积约</t>
    </r>
    <r>
      <rPr>
        <sz val="16"/>
        <rFont val="Times New Roman"/>
        <charset val="134"/>
      </rPr>
      <t>23.5</t>
    </r>
    <r>
      <rPr>
        <sz val="16"/>
        <rFont val="方正仿宋_GBK"/>
        <charset val="134"/>
      </rPr>
      <t>亩，建设内容包含商业、公共服务等公园商业项目，包含教育教辅、商业商超、餐饮娱乐、公寓、户外经济等功能。</t>
    </r>
  </si>
  <si>
    <t>2026.06-2027.12</t>
  </si>
  <si>
    <r>
      <rPr>
        <sz val="16"/>
        <rFont val="方正仿宋_GBK"/>
        <charset val="134"/>
      </rPr>
      <t>一期工程完成</t>
    </r>
    <r>
      <rPr>
        <sz val="16"/>
        <rFont val="Times New Roman"/>
        <charset val="134"/>
      </rPr>
      <t>50%</t>
    </r>
  </si>
  <si>
    <t>重庆G时代艺术商业中心（一期）</t>
  </si>
  <si>
    <t>占地面积约50.8亩，建筑面积约4.62万平方米。</t>
  </si>
  <si>
    <t>2024.09-2026.06</t>
  </si>
  <si>
    <t>铜梁区大酒店装修及景观配套提升改造项目</t>
  </si>
  <si>
    <t>对铜梁大酒店进行升级装修，面积约17000平方米。</t>
  </si>
  <si>
    <t>2025.07-2026.08</t>
  </si>
  <si>
    <t>金龙文化产业基地项目</t>
  </si>
  <si>
    <t>总占地面积218.97亩，总建筑面积87966平方米。项目新建金龙综合体育中心、金龙艺术培训中心、金龙美食城等。</t>
  </si>
  <si>
    <t>2025.10-2027.07</t>
  </si>
  <si>
    <t>一、二期完成主体建设，开始装饰装修。</t>
  </si>
  <si>
    <r>
      <rPr>
        <b/>
        <sz val="16"/>
        <rFont val="方正黑体_GBK"/>
        <charset val="0"/>
      </rPr>
      <t>四、城乡融合新模式（</t>
    </r>
    <r>
      <rPr>
        <b/>
        <sz val="16"/>
        <rFont val="Times New Roman"/>
        <charset val="0"/>
      </rPr>
      <t>61</t>
    </r>
    <r>
      <rPr>
        <b/>
        <sz val="16"/>
        <rFont val="方正黑体_GBK"/>
        <charset val="0"/>
      </rPr>
      <t>个）</t>
    </r>
  </si>
  <si>
    <r>
      <rPr>
        <b/>
        <sz val="16"/>
        <rFont val="方正楷体_GBK"/>
        <charset val="0"/>
      </rPr>
      <t>（一）舒缓保畅（</t>
    </r>
    <r>
      <rPr>
        <b/>
        <sz val="16"/>
        <rFont val="Times New Roman"/>
        <charset val="0"/>
      </rPr>
      <t>6</t>
    </r>
    <r>
      <rPr>
        <b/>
        <sz val="16"/>
        <rFont val="方正楷体_GBK"/>
        <charset val="0"/>
      </rPr>
      <t>个）</t>
    </r>
  </si>
  <si>
    <r>
      <rPr>
        <b/>
        <sz val="18"/>
        <rFont val="Times New Roman"/>
        <charset val="0"/>
      </rPr>
      <t>1.</t>
    </r>
    <r>
      <rPr>
        <b/>
        <sz val="18"/>
        <rFont val="方正楷体_GBK"/>
        <charset val="0"/>
      </rPr>
      <t>城市路网（</t>
    </r>
    <r>
      <rPr>
        <b/>
        <sz val="18"/>
        <rFont val="Times New Roman"/>
        <charset val="0"/>
      </rPr>
      <t>1</t>
    </r>
    <r>
      <rPr>
        <b/>
        <sz val="18"/>
        <rFont val="方正楷体_GBK"/>
        <charset val="0"/>
      </rPr>
      <t>个）</t>
    </r>
  </si>
  <si>
    <t>科能技校、昌都中学配套市政工程</t>
  </si>
  <si>
    <r>
      <rPr>
        <sz val="16"/>
        <rFont val="方正仿宋_GBK"/>
        <charset val="134"/>
      </rPr>
      <t>起于科能技校，止于昌都中学，建设</t>
    </r>
    <r>
      <rPr>
        <sz val="16"/>
        <rFont val="Times New Roman"/>
        <charset val="134"/>
      </rPr>
      <t>1</t>
    </r>
    <r>
      <rPr>
        <sz val="16"/>
        <rFont val="方正仿宋_GBK"/>
        <charset val="134"/>
      </rPr>
      <t>条全长约</t>
    </r>
    <r>
      <rPr>
        <sz val="16"/>
        <rFont val="Times New Roman"/>
        <charset val="134"/>
      </rPr>
      <t>1.5</t>
    </r>
    <r>
      <rPr>
        <sz val="16"/>
        <rFont val="方正仿宋_GBK"/>
        <charset val="134"/>
      </rPr>
      <t>公里的双向车道及管网等配套基础设施。</t>
    </r>
  </si>
  <si>
    <r>
      <rPr>
        <b/>
        <sz val="16"/>
        <rFont val="Times New Roman"/>
        <charset val="0"/>
      </rPr>
      <t>2.</t>
    </r>
    <r>
      <rPr>
        <b/>
        <sz val="16"/>
        <rFont val="方正楷体_GBK"/>
        <charset val="0"/>
      </rPr>
      <t>干线公路（</t>
    </r>
    <r>
      <rPr>
        <b/>
        <sz val="16"/>
        <rFont val="Times New Roman"/>
        <charset val="0"/>
      </rPr>
      <t>5</t>
    </r>
    <r>
      <rPr>
        <b/>
        <sz val="16"/>
        <rFont val="方正楷体_GBK"/>
        <charset val="0"/>
      </rPr>
      <t>个）</t>
    </r>
  </si>
  <si>
    <t>旧县中峰互通至岚峰互通连接线建设工程</t>
  </si>
  <si>
    <r>
      <rPr>
        <sz val="16"/>
        <rFont val="方正仿宋_GBK"/>
        <charset val="134"/>
      </rPr>
      <t>改造为二级公路，全长</t>
    </r>
    <r>
      <rPr>
        <sz val="16"/>
        <rFont val="Times New Roman"/>
        <charset val="134"/>
      </rPr>
      <t>7.5</t>
    </r>
    <r>
      <rPr>
        <sz val="16"/>
        <rFont val="方正仿宋_GBK"/>
        <charset val="134"/>
      </rPr>
      <t>公里，交委段实施约</t>
    </r>
    <r>
      <rPr>
        <sz val="16"/>
        <rFont val="Times New Roman"/>
        <charset val="134"/>
      </rPr>
      <t>2.5</t>
    </r>
    <r>
      <rPr>
        <sz val="16"/>
        <rFont val="方正仿宋_GBK"/>
        <charset val="134"/>
      </rPr>
      <t>公里，中电建和西南水泥实施</t>
    </r>
    <r>
      <rPr>
        <sz val="16"/>
        <rFont val="Times New Roman"/>
        <charset val="134"/>
      </rPr>
      <t>5</t>
    </r>
    <r>
      <rPr>
        <sz val="16"/>
        <rFont val="方正仿宋_GBK"/>
        <charset val="134"/>
      </rPr>
      <t>公里，路基宽度</t>
    </r>
    <r>
      <rPr>
        <sz val="16"/>
        <rFont val="Times New Roman"/>
        <charset val="134"/>
      </rPr>
      <t>8.5</t>
    </r>
    <r>
      <rPr>
        <sz val="16"/>
        <rFont val="方正仿宋_GBK"/>
        <charset val="134"/>
      </rPr>
      <t>米。</t>
    </r>
  </si>
  <si>
    <t>2025.05-2026.12</t>
  </si>
  <si>
    <t>中电建、西南水泥实施部分全面完工</t>
  </si>
  <si>
    <t>铜梁区乡镇通三级公路工程</t>
  </si>
  <si>
    <r>
      <rPr>
        <sz val="16"/>
        <rFont val="Times New Roman"/>
        <charset val="134"/>
      </rPr>
      <t>1.</t>
    </r>
    <r>
      <rPr>
        <sz val="16"/>
        <rFont val="方正仿宋_GBK"/>
        <charset val="134"/>
      </rPr>
      <t>平小路改造为三级公路，全长</t>
    </r>
    <r>
      <rPr>
        <sz val="16"/>
        <rFont val="Times New Roman"/>
        <charset val="134"/>
      </rPr>
      <t>7.2</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3.</t>
    </r>
    <r>
      <rPr>
        <sz val="16"/>
        <rFont val="方正仿宋_GBK"/>
        <charset val="134"/>
      </rPr>
      <t>少高路改造为三级公路，全长</t>
    </r>
    <r>
      <rPr>
        <sz val="16"/>
        <rFont val="Times New Roman"/>
        <charset val="134"/>
      </rPr>
      <t>6.3</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5.</t>
    </r>
    <r>
      <rPr>
        <sz val="16"/>
        <rFont val="方正仿宋_GBK"/>
        <charset val="134"/>
      </rPr>
      <t>姜水路改造为三级公路，全长</t>
    </r>
    <r>
      <rPr>
        <sz val="16"/>
        <rFont val="Times New Roman"/>
        <charset val="134"/>
      </rPr>
      <t>8.2</t>
    </r>
    <r>
      <rPr>
        <sz val="16"/>
        <rFont val="方正仿宋_GBK"/>
        <charset val="134"/>
      </rPr>
      <t>公里，路基宽度</t>
    </r>
    <r>
      <rPr>
        <sz val="16"/>
        <rFont val="Times New Roman"/>
        <charset val="134"/>
      </rPr>
      <t>7.5</t>
    </r>
    <r>
      <rPr>
        <sz val="16"/>
        <rFont val="方正仿宋_GBK"/>
        <charset val="134"/>
      </rPr>
      <t>米。</t>
    </r>
  </si>
  <si>
    <t>2025.05-2026.05</t>
  </si>
  <si>
    <t>西向中心城区至潼南快速物流通道</t>
  </si>
  <si>
    <r>
      <rPr>
        <sz val="16"/>
        <rFont val="方正仿宋_GBK"/>
        <charset val="134"/>
      </rPr>
      <t>新建一级公路约</t>
    </r>
    <r>
      <rPr>
        <sz val="16"/>
        <rFont val="Times New Roman"/>
        <charset val="134"/>
      </rPr>
      <t>82.8</t>
    </r>
    <r>
      <rPr>
        <sz val="16"/>
        <rFont val="方正仿宋_GBK"/>
        <charset val="134"/>
      </rPr>
      <t>公里，其中铜梁境内长约</t>
    </r>
    <r>
      <rPr>
        <sz val="16"/>
        <rFont val="Times New Roman"/>
        <charset val="134"/>
      </rPr>
      <t>50.8</t>
    </r>
    <r>
      <rPr>
        <sz val="16"/>
        <rFont val="方正仿宋_GBK"/>
        <charset val="134"/>
      </rPr>
      <t>公里；起于沙坪坝区凤凰镇，经璧山，铜梁水口、白羊、安居，潼南，与既有</t>
    </r>
    <r>
      <rPr>
        <sz val="16"/>
        <rFont val="Times New Roman"/>
        <charset val="134"/>
      </rPr>
      <t>G319</t>
    </r>
    <r>
      <rPr>
        <sz val="16"/>
        <rFont val="方正仿宋_GBK"/>
        <charset val="134"/>
      </rPr>
      <t>相接至安岳。</t>
    </r>
  </si>
  <si>
    <t>2026.12-2030.12</t>
  </si>
  <si>
    <t>力争开工</t>
  </si>
  <si>
    <r>
      <rPr>
        <sz val="16"/>
        <rFont val="方正仿宋_GBK"/>
        <charset val="134"/>
      </rPr>
      <t>铜梁区</t>
    </r>
    <r>
      <rPr>
        <sz val="16"/>
        <rFont val="Times New Roman"/>
        <charset val="134"/>
      </rPr>
      <t>X104</t>
    </r>
    <r>
      <rPr>
        <sz val="16"/>
        <rFont val="方正仿宋_GBK"/>
        <charset val="134"/>
      </rPr>
      <t>石庆路升级改造</t>
    </r>
  </si>
  <si>
    <r>
      <rPr>
        <sz val="16"/>
        <rFont val="方正仿宋_GBK"/>
        <charset val="134"/>
      </rPr>
      <t>县道改造为二级公路，全长</t>
    </r>
    <r>
      <rPr>
        <sz val="16"/>
        <rFont val="Times New Roman"/>
        <charset val="134"/>
      </rPr>
      <t>4.9</t>
    </r>
    <r>
      <rPr>
        <sz val="16"/>
        <rFont val="方正仿宋_GBK"/>
        <charset val="134"/>
      </rPr>
      <t>公里。</t>
    </r>
  </si>
  <si>
    <t>2026.12-2027.12</t>
  </si>
  <si>
    <t>铜梁区平滩场镇改线段改造工程</t>
  </si>
  <si>
    <r>
      <rPr>
        <sz val="16"/>
        <rFont val="方正仿宋_GBK"/>
        <charset val="134"/>
      </rPr>
      <t>新建二级道路，全长</t>
    </r>
    <r>
      <rPr>
        <sz val="16"/>
        <rFont val="Times New Roman"/>
        <charset val="134"/>
      </rPr>
      <t>2.95</t>
    </r>
    <r>
      <rPr>
        <sz val="16"/>
        <rFont val="方正仿宋_GBK"/>
        <charset val="134"/>
      </rPr>
      <t>公里。</t>
    </r>
  </si>
  <si>
    <t>2026.09-2027.12</t>
  </si>
  <si>
    <r>
      <rPr>
        <b/>
        <sz val="16"/>
        <rFont val="方正楷体_GBK"/>
        <charset val="0"/>
      </rPr>
      <t>（二）城市有机更新（</t>
    </r>
    <r>
      <rPr>
        <b/>
        <sz val="16"/>
        <rFont val="Times New Roman"/>
        <charset val="0"/>
      </rPr>
      <t>26</t>
    </r>
    <r>
      <rPr>
        <b/>
        <sz val="16"/>
        <rFont val="方正楷体_GBK"/>
        <charset val="0"/>
      </rPr>
      <t>个）</t>
    </r>
  </si>
  <si>
    <r>
      <rPr>
        <b/>
        <sz val="18"/>
        <rFont val="Times New Roman"/>
        <charset val="0"/>
      </rPr>
      <t>1.</t>
    </r>
    <r>
      <rPr>
        <b/>
        <sz val="18"/>
        <rFont val="方正楷体_GBK"/>
        <charset val="0"/>
      </rPr>
      <t>城市功能完善（</t>
    </r>
    <r>
      <rPr>
        <b/>
        <sz val="18"/>
        <rFont val="Times New Roman"/>
        <charset val="0"/>
      </rPr>
      <t>8</t>
    </r>
    <r>
      <rPr>
        <b/>
        <sz val="18"/>
        <rFont val="方正楷体_GBK"/>
        <charset val="0"/>
      </rPr>
      <t>个）</t>
    </r>
  </si>
  <si>
    <r>
      <rPr>
        <sz val="16"/>
        <rFont val="方正仿宋_GBK"/>
        <charset val="134"/>
      </rPr>
      <t>铜梁区</t>
    </r>
    <r>
      <rPr>
        <sz val="16"/>
        <rFont val="Times New Roman"/>
        <charset val="134"/>
      </rPr>
      <t>H2-1</t>
    </r>
    <r>
      <rPr>
        <sz val="16"/>
        <rFont val="方正仿宋_GBK"/>
        <charset val="134"/>
      </rPr>
      <t>地块保障性住房项目</t>
    </r>
  </si>
  <si>
    <r>
      <rPr>
        <sz val="16"/>
        <rFont val="方正仿宋_GBK"/>
        <charset val="134"/>
      </rPr>
      <t>占地面积约</t>
    </r>
    <r>
      <rPr>
        <sz val="16"/>
        <rFont val="Times New Roman"/>
        <charset val="134"/>
      </rPr>
      <t>122</t>
    </r>
    <r>
      <rPr>
        <sz val="16"/>
        <rFont val="方正仿宋_GBK"/>
        <charset val="134"/>
      </rPr>
      <t>亩，建筑面积约</t>
    </r>
    <r>
      <rPr>
        <sz val="16"/>
        <rFont val="Times New Roman"/>
        <charset val="134"/>
      </rPr>
      <t>13</t>
    </r>
    <r>
      <rPr>
        <sz val="16"/>
        <rFont val="方正仿宋_GBK"/>
        <charset val="134"/>
      </rPr>
      <t>万平方米，修建保障性住房及配套设施。</t>
    </r>
  </si>
  <si>
    <t>2024.11-2027.06</t>
  </si>
  <si>
    <r>
      <rPr>
        <sz val="16"/>
        <rFont val="方正仿宋_GBK"/>
        <charset val="134"/>
      </rPr>
      <t>铜梁区太平生活垃圾填埋场</t>
    </r>
    <r>
      <rPr>
        <sz val="16"/>
        <rFont val="Times New Roman"/>
        <charset val="134"/>
      </rPr>
      <t>“</t>
    </r>
    <r>
      <rPr>
        <sz val="16"/>
        <rFont val="方正仿宋_GBK"/>
        <charset val="134"/>
      </rPr>
      <t>病害治理</t>
    </r>
    <r>
      <rPr>
        <sz val="16"/>
        <rFont val="Times New Roman"/>
        <charset val="134"/>
      </rPr>
      <t>+</t>
    </r>
    <r>
      <rPr>
        <sz val="16"/>
        <rFont val="方正仿宋_GBK"/>
        <charset val="134"/>
      </rPr>
      <t>整体封场</t>
    </r>
    <r>
      <rPr>
        <sz val="16"/>
        <rFont val="Times New Roman"/>
        <charset val="134"/>
      </rPr>
      <t>”</t>
    </r>
    <r>
      <rPr>
        <sz val="16"/>
        <rFont val="方正仿宋_GBK"/>
        <charset val="134"/>
      </rPr>
      <t>和渗滤液全量化处理项目</t>
    </r>
  </si>
  <si>
    <r>
      <rPr>
        <sz val="16"/>
        <rFont val="方正仿宋_GBK"/>
        <charset val="134"/>
      </rPr>
      <t>包括生活垃圾填埋场区环场垂直防渗、库区坝体及边坡加固、垃圾堆体整形、填埋场封场覆盖、填埋气导排及处理、渗滤液导排、封场绿化、渗滤液全量化应急处理工程及渗滤液全量化处理站建设、周边环境提升等附属工程，封场后场内运营管理及维护工作（</t>
    </r>
    <r>
      <rPr>
        <sz val="16"/>
        <rFont val="Times New Roman"/>
        <charset val="134"/>
      </rPr>
      <t>8</t>
    </r>
    <r>
      <rPr>
        <sz val="16"/>
        <rFont val="方正仿宋_GBK"/>
        <charset val="134"/>
      </rPr>
      <t>年）。</t>
    </r>
  </si>
  <si>
    <t>2024.03-2026.03</t>
  </si>
  <si>
    <t>区城市管理局</t>
  </si>
  <si>
    <r>
      <rPr>
        <sz val="16"/>
        <rFont val="方正仿宋_GBK"/>
        <charset val="134"/>
      </rPr>
      <t>铜梁区</t>
    </r>
    <r>
      <rPr>
        <sz val="16"/>
        <rFont val="Times New Roman"/>
        <charset val="134"/>
      </rPr>
      <t>2025</t>
    </r>
    <r>
      <rPr>
        <sz val="16"/>
        <rFont val="方正仿宋_GBK"/>
        <charset val="134"/>
      </rPr>
      <t>年</t>
    </r>
    <r>
      <rPr>
        <sz val="16"/>
        <rFont val="Times New Roman"/>
        <charset val="134"/>
      </rPr>
      <t>-2026</t>
    </r>
    <r>
      <rPr>
        <sz val="16"/>
        <rFont val="方正仿宋_GBK"/>
        <charset val="134"/>
      </rPr>
      <t>年高标准农田建设项目</t>
    </r>
  </si>
  <si>
    <r>
      <rPr>
        <sz val="16"/>
        <rFont val="方正仿宋_GBK"/>
        <charset val="134"/>
      </rPr>
      <t>建设高标准农田</t>
    </r>
    <r>
      <rPr>
        <sz val="16"/>
        <rFont val="Times New Roman"/>
        <charset val="134"/>
      </rPr>
      <t>5.02</t>
    </r>
    <r>
      <rPr>
        <sz val="16"/>
        <rFont val="方正仿宋_GBK"/>
        <charset val="134"/>
      </rPr>
      <t>万亩。其中新建</t>
    </r>
    <r>
      <rPr>
        <sz val="16"/>
        <rFont val="Times New Roman"/>
        <charset val="134"/>
      </rPr>
      <t>2.05</t>
    </r>
    <r>
      <rPr>
        <sz val="16"/>
        <rFont val="方正仿宋_GBK"/>
        <charset val="134"/>
      </rPr>
      <t>万亩，改造提升</t>
    </r>
    <r>
      <rPr>
        <sz val="16"/>
        <rFont val="Times New Roman"/>
        <charset val="134"/>
      </rPr>
      <t>2.97</t>
    </r>
    <r>
      <rPr>
        <sz val="16"/>
        <rFont val="方正仿宋_GBK"/>
        <charset val="134"/>
      </rPr>
      <t>万亩。</t>
    </r>
  </si>
  <si>
    <t>2025.11-2026.12</t>
  </si>
  <si>
    <r>
      <rPr>
        <sz val="16"/>
        <rFont val="方正仿宋_GBK"/>
        <charset val="134"/>
      </rPr>
      <t>区农业农村委</t>
    </r>
    <r>
      <rPr>
        <sz val="16"/>
        <rFont val="Times New Roman"/>
        <charset val="134"/>
      </rPr>
      <t xml:space="preserve">
</t>
    </r>
    <r>
      <rPr>
        <sz val="16"/>
        <rFont val="方正仿宋_GBK"/>
        <charset val="134"/>
      </rPr>
      <t>文旅集团</t>
    </r>
  </si>
  <si>
    <r>
      <rPr>
        <sz val="16"/>
        <rFont val="Times New Roman"/>
        <charset val="0"/>
      </rPr>
      <t>2024</t>
    </r>
    <r>
      <rPr>
        <sz val="16"/>
        <rFont val="方正仿宋_GBK"/>
        <charset val="0"/>
      </rPr>
      <t>年铜梁区老旧小区改造城市立柱更新改造项目</t>
    </r>
  </si>
  <si>
    <r>
      <rPr>
        <sz val="16"/>
        <rFont val="方正仿宋_GBK"/>
        <charset val="134"/>
      </rPr>
      <t>改造老旧燃气管网压力、流量监控设施约</t>
    </r>
    <r>
      <rPr>
        <sz val="16"/>
        <rFont val="Times New Roman"/>
        <charset val="134"/>
      </rPr>
      <t>3540</t>
    </r>
    <r>
      <rPr>
        <sz val="16"/>
        <rFont val="方正仿宋_GBK"/>
        <charset val="134"/>
      </rPr>
      <t>处，改造老旧立柱约</t>
    </r>
    <r>
      <rPr>
        <sz val="16"/>
        <rFont val="Times New Roman"/>
        <charset val="134"/>
      </rPr>
      <t>20000</t>
    </r>
    <r>
      <rPr>
        <sz val="16"/>
        <rFont val="方正仿宋_GBK"/>
        <charset val="134"/>
      </rPr>
      <t>户，更换老旧燃气表约</t>
    </r>
    <r>
      <rPr>
        <sz val="16"/>
        <rFont val="Times New Roman"/>
        <charset val="134"/>
      </rPr>
      <t>21500</t>
    </r>
    <r>
      <rPr>
        <sz val="16"/>
        <rFont val="方正仿宋_GBK"/>
        <charset val="134"/>
      </rPr>
      <t>只等。</t>
    </r>
  </si>
  <si>
    <t>2024.05-2026.06</t>
  </si>
  <si>
    <r>
      <rPr>
        <sz val="16"/>
        <rFont val="方正仿宋_GBK"/>
        <charset val="0"/>
      </rPr>
      <t>铜梁区老旧小区及配套基础设施改造项目（</t>
    </r>
    <r>
      <rPr>
        <sz val="16"/>
        <rFont val="Times New Roman"/>
        <charset val="0"/>
      </rPr>
      <t>2026</t>
    </r>
    <r>
      <rPr>
        <sz val="16"/>
        <rFont val="方正仿宋_GBK"/>
        <charset val="0"/>
      </rPr>
      <t>年）</t>
    </r>
  </si>
  <si>
    <r>
      <rPr>
        <sz val="16"/>
        <rFont val="方正仿宋_GBK"/>
        <charset val="134"/>
      </rPr>
      <t>涉及小区</t>
    </r>
    <r>
      <rPr>
        <sz val="16"/>
        <rFont val="Times New Roman"/>
        <charset val="134"/>
      </rPr>
      <t>32</t>
    </r>
    <r>
      <rPr>
        <sz val="16"/>
        <rFont val="方正仿宋_GBK"/>
        <charset val="134"/>
      </rPr>
      <t>个，主要改造内容为小区红线范围内的楼体修缮、配套基础设施改造等。</t>
    </r>
  </si>
  <si>
    <t>铜梁龙桥社区、人和村、梯子村、飞凤村城中村改造配套基础设施建设项目</t>
  </si>
  <si>
    <t>建设内容包括道路工程、综合管网工程、停车位建设和充电桩建设等。</t>
  </si>
  <si>
    <t>2026.10-2027.12</t>
  </si>
  <si>
    <r>
      <rPr>
        <sz val="16"/>
        <rFont val="方正仿宋_GBK"/>
        <charset val="134"/>
      </rPr>
      <t>累计完成总工程量的</t>
    </r>
    <r>
      <rPr>
        <sz val="16"/>
        <rFont val="Times New Roman"/>
        <charset val="134"/>
      </rPr>
      <t>55%</t>
    </r>
  </si>
  <si>
    <t>铜梁区城镇老旧小区（社区）综合改造项目</t>
  </si>
  <si>
    <r>
      <rPr>
        <sz val="16"/>
        <rFont val="方正仿宋_GBK"/>
        <charset val="134"/>
      </rPr>
      <t>在相关镇街实施老旧小区（社区）改造，新建改造农贸市场</t>
    </r>
    <r>
      <rPr>
        <sz val="16"/>
        <rFont val="Times New Roman"/>
        <charset val="134"/>
      </rPr>
      <t>7</t>
    </r>
    <r>
      <rPr>
        <sz val="16"/>
        <rFont val="方正仿宋_GBK"/>
        <charset val="134"/>
      </rPr>
      <t>个，修建停车场</t>
    </r>
    <r>
      <rPr>
        <sz val="16"/>
        <rFont val="Times New Roman"/>
        <charset val="134"/>
      </rPr>
      <t>12</t>
    </r>
    <r>
      <rPr>
        <sz val="16"/>
        <rFont val="方正仿宋_GBK"/>
        <charset val="134"/>
      </rPr>
      <t>个，公共厕所</t>
    </r>
    <r>
      <rPr>
        <sz val="16"/>
        <rFont val="Times New Roman"/>
        <charset val="134"/>
      </rPr>
      <t>6</t>
    </r>
    <r>
      <rPr>
        <sz val="16"/>
        <rFont val="方正仿宋_GBK"/>
        <charset val="134"/>
      </rPr>
      <t>个，整治人行横道雨污管网，规范店招店牌等配套基础设施。</t>
    </r>
  </si>
  <si>
    <t>重庆龙耀动力机械有限公司汽油发动机、农耕机项目</t>
  </si>
  <si>
    <r>
      <rPr>
        <sz val="16"/>
        <rFont val="方正仿宋_GBK"/>
        <charset val="134"/>
      </rPr>
      <t>占地面积</t>
    </r>
    <r>
      <rPr>
        <sz val="16"/>
        <rFont val="Times New Roman"/>
        <charset val="134"/>
      </rPr>
      <t>80</t>
    </r>
    <r>
      <rPr>
        <sz val="16"/>
        <rFont val="方正仿宋_GBK"/>
        <charset val="134"/>
      </rPr>
      <t>余亩，新建年产汽油发动机</t>
    </r>
    <r>
      <rPr>
        <sz val="16"/>
        <rFont val="Times New Roman"/>
        <charset val="134"/>
      </rPr>
      <t>4</t>
    </r>
    <r>
      <rPr>
        <sz val="16"/>
        <rFont val="方正仿宋_GBK"/>
        <charset val="134"/>
      </rPr>
      <t>万台，农耕机</t>
    </r>
    <r>
      <rPr>
        <sz val="16"/>
        <rFont val="Times New Roman"/>
        <charset val="134"/>
      </rPr>
      <t>5</t>
    </r>
    <r>
      <rPr>
        <sz val="16"/>
        <rFont val="方正仿宋_GBK"/>
        <charset val="134"/>
      </rPr>
      <t>万台。</t>
    </r>
  </si>
  <si>
    <t>2026.03-2027.06</t>
  </si>
  <si>
    <r>
      <rPr>
        <sz val="16"/>
        <rFont val="方正仿宋_GBK"/>
        <charset val="134"/>
      </rPr>
      <t>累计完成工程量的</t>
    </r>
    <r>
      <rPr>
        <sz val="16"/>
        <rFont val="Times New Roman"/>
        <charset val="134"/>
      </rPr>
      <t>70%</t>
    </r>
  </si>
  <si>
    <r>
      <rPr>
        <sz val="16"/>
        <rFont val="方正仿宋_GBK"/>
        <charset val="134"/>
      </rPr>
      <t>区经济信息委</t>
    </r>
    <r>
      <rPr>
        <sz val="16"/>
        <rFont val="Times New Roman"/>
        <charset val="134"/>
      </rPr>
      <t xml:space="preserve">
</t>
    </r>
    <r>
      <rPr>
        <sz val="16"/>
        <rFont val="方正仿宋_GBK"/>
        <charset val="134"/>
      </rPr>
      <t>高新区管委会</t>
    </r>
  </si>
  <si>
    <r>
      <rPr>
        <b/>
        <sz val="16"/>
        <rFont val="Times New Roman"/>
        <charset val="0"/>
      </rPr>
      <t>2.</t>
    </r>
    <r>
      <rPr>
        <b/>
        <sz val="16"/>
        <rFont val="方正楷体_GBK"/>
        <charset val="0"/>
      </rPr>
      <t>产业园区及基础设施（</t>
    </r>
    <r>
      <rPr>
        <b/>
        <sz val="16"/>
        <rFont val="Times New Roman"/>
        <charset val="0"/>
      </rPr>
      <t>18</t>
    </r>
    <r>
      <rPr>
        <b/>
        <sz val="16"/>
        <rFont val="方正楷体_GBK"/>
        <charset val="0"/>
      </rPr>
      <t>个）</t>
    </r>
  </si>
  <si>
    <t>三友、君卓周边道路建设</t>
  </si>
  <si>
    <r>
      <rPr>
        <sz val="16"/>
        <rFont val="方正仿宋_GBK"/>
        <charset val="134"/>
      </rPr>
      <t>在高新区三友、君卓周边新建配套道路，道路总长度约</t>
    </r>
    <r>
      <rPr>
        <sz val="16"/>
        <rFont val="Times New Roman"/>
        <charset val="134"/>
      </rPr>
      <t>3.2</t>
    </r>
    <r>
      <rPr>
        <sz val="16"/>
        <rFont val="方正仿宋_GBK"/>
        <charset val="134"/>
      </rPr>
      <t>公里，包含道路、管网等内容。</t>
    </r>
  </si>
  <si>
    <t>高新区土地整治</t>
  </si>
  <si>
    <r>
      <rPr>
        <sz val="16"/>
        <rFont val="方正仿宋_GBK"/>
        <charset val="134"/>
      </rPr>
      <t>土地整治面积</t>
    </r>
    <r>
      <rPr>
        <sz val="16"/>
        <rFont val="Times New Roman"/>
        <charset val="134"/>
      </rPr>
      <t>1200</t>
    </r>
    <r>
      <rPr>
        <sz val="16"/>
        <rFont val="方正仿宋_GBK"/>
        <charset val="134"/>
      </rPr>
      <t>亩，包含中心城区、大庙组团、旧县组团等。</t>
    </r>
  </si>
  <si>
    <t>完工</t>
  </si>
  <si>
    <t>爱玛配套道路建设</t>
  </si>
  <si>
    <r>
      <rPr>
        <sz val="16"/>
        <rFont val="方正仿宋_GBK"/>
        <charset val="134"/>
      </rPr>
      <t>新建高新区爱玛周边配套道路，道路总长度</t>
    </r>
    <r>
      <rPr>
        <sz val="16"/>
        <rFont val="Times New Roman"/>
        <charset val="134"/>
      </rPr>
      <t>3km</t>
    </r>
    <r>
      <rPr>
        <sz val="16"/>
        <rFont val="方正仿宋_GBK"/>
        <charset val="134"/>
      </rPr>
      <t>，包含主干道</t>
    </r>
    <r>
      <rPr>
        <sz val="16"/>
        <rFont val="Times New Roman"/>
        <charset val="134"/>
      </rPr>
      <t>1</t>
    </r>
    <r>
      <rPr>
        <sz val="16"/>
        <rFont val="方正仿宋_GBK"/>
        <charset val="134"/>
      </rPr>
      <t>条，次干道</t>
    </r>
    <r>
      <rPr>
        <sz val="16"/>
        <rFont val="Times New Roman"/>
        <charset val="134"/>
      </rPr>
      <t>2</t>
    </r>
    <r>
      <rPr>
        <sz val="16"/>
        <rFont val="方正仿宋_GBK"/>
        <charset val="134"/>
      </rPr>
      <t>条，支路</t>
    </r>
    <r>
      <rPr>
        <sz val="16"/>
        <rFont val="Times New Roman"/>
        <charset val="134"/>
      </rPr>
      <t>5</t>
    </r>
    <r>
      <rPr>
        <sz val="16"/>
        <rFont val="方正仿宋_GBK"/>
        <charset val="134"/>
      </rPr>
      <t>条及管网等配套设施。</t>
    </r>
  </si>
  <si>
    <r>
      <rPr>
        <sz val="16"/>
        <rFont val="方正仿宋_GBK"/>
        <charset val="134"/>
      </rPr>
      <t>龙华大道</t>
    </r>
    <r>
      <rPr>
        <sz val="16"/>
        <rFont val="Times New Roman"/>
        <charset val="0"/>
      </rPr>
      <t>A</t>
    </r>
    <r>
      <rPr>
        <sz val="16"/>
        <rFont val="方正仿宋_GBK"/>
        <charset val="134"/>
      </rPr>
      <t>段</t>
    </r>
  </si>
  <si>
    <r>
      <rPr>
        <sz val="16"/>
        <rFont val="方正仿宋_GBK"/>
        <charset val="134"/>
      </rPr>
      <t>新建高新区内配套路约</t>
    </r>
    <r>
      <rPr>
        <sz val="16"/>
        <rFont val="Times New Roman"/>
        <charset val="134"/>
      </rPr>
      <t>1.5</t>
    </r>
    <r>
      <rPr>
        <sz val="16"/>
        <rFont val="方正仿宋_GBK"/>
        <charset val="134"/>
      </rPr>
      <t>公里，起于金蒲大道，止于金溪大道，双向六车道，宽度</t>
    </r>
    <r>
      <rPr>
        <sz val="16"/>
        <rFont val="Times New Roman"/>
        <charset val="134"/>
      </rPr>
      <t>32</t>
    </r>
    <r>
      <rPr>
        <sz val="16"/>
        <rFont val="方正仿宋_GBK"/>
        <charset val="134"/>
      </rPr>
      <t>米，包含道路、管网等内容。</t>
    </r>
  </si>
  <si>
    <t>高新区大庙组团道路工程</t>
  </si>
  <si>
    <r>
      <rPr>
        <sz val="16"/>
        <rFont val="方正仿宋_GBK"/>
        <charset val="134"/>
      </rPr>
      <t>新建大庙组团金汇支路、黄狮路等配套道路，长约</t>
    </r>
    <r>
      <rPr>
        <sz val="16"/>
        <rFont val="Times New Roman"/>
        <charset val="134"/>
      </rPr>
      <t>800</t>
    </r>
    <r>
      <rPr>
        <sz val="16"/>
        <rFont val="方正仿宋_GBK"/>
        <charset val="134"/>
      </rPr>
      <t>米、宽</t>
    </r>
    <r>
      <rPr>
        <sz val="16"/>
        <rFont val="Times New Roman"/>
        <charset val="134"/>
      </rPr>
      <t>14-16</t>
    </r>
    <r>
      <rPr>
        <sz val="16"/>
        <rFont val="方正仿宋_GBK"/>
        <charset val="134"/>
      </rPr>
      <t>米，包含道路路基、路面、管网、检查井等。</t>
    </r>
  </si>
  <si>
    <t>2025.12-2027.03</t>
  </si>
  <si>
    <t>蒲吕片区物流仓储基地项目</t>
  </si>
  <si>
    <r>
      <rPr>
        <sz val="16"/>
        <rFont val="方正仿宋_GBK"/>
        <charset val="134"/>
      </rPr>
      <t>规划总建筑面积约</t>
    </r>
    <r>
      <rPr>
        <sz val="16"/>
        <rFont val="Times New Roman"/>
        <charset val="134"/>
      </rPr>
      <t>25</t>
    </r>
    <r>
      <rPr>
        <sz val="16"/>
        <rFont val="方正仿宋_GBK"/>
        <charset val="134"/>
      </rPr>
      <t>万平方米。建设创新定制化厂房、标准厂房、仓储物流设施及用房、道路及综合管网等基础设施。</t>
    </r>
  </si>
  <si>
    <r>
      <rPr>
        <sz val="16"/>
        <rFont val="方正仿宋_GBK"/>
        <charset val="134"/>
      </rPr>
      <t>累计完成工程量的</t>
    </r>
    <r>
      <rPr>
        <sz val="16"/>
        <rFont val="Times New Roman"/>
        <charset val="134"/>
      </rPr>
      <t>30%</t>
    </r>
  </si>
  <si>
    <t>重庆市铜梁高新区智能网联摩托车产业园配套基础设施建设项目</t>
  </si>
  <si>
    <r>
      <rPr>
        <sz val="16"/>
        <rFont val="方正仿宋_GBK"/>
        <charset val="134"/>
      </rPr>
      <t>规划总建面</t>
    </r>
    <r>
      <rPr>
        <sz val="16"/>
        <rFont val="Times New Roman"/>
        <charset val="134"/>
      </rPr>
      <t>20</t>
    </r>
    <r>
      <rPr>
        <sz val="16"/>
        <rFont val="方正仿宋_GBK"/>
        <charset val="134"/>
      </rPr>
      <t>万平方米，建设创新定制化厂房、标准厂房、公共服务用房、配套设施、厂区内部道路、综合管网等。</t>
    </r>
  </si>
  <si>
    <t>2026.08-2028.08</t>
  </si>
  <si>
    <r>
      <rPr>
        <sz val="16"/>
        <rFont val="方正仿宋_GBK"/>
        <charset val="134"/>
      </rPr>
      <t>完成总工程的</t>
    </r>
    <r>
      <rPr>
        <sz val="16"/>
        <rFont val="Times New Roman"/>
        <charset val="134"/>
      </rPr>
      <t>5%</t>
    </r>
  </si>
  <si>
    <t>铜梁高新区产业配套保障项目</t>
  </si>
  <si>
    <r>
      <rPr>
        <sz val="16"/>
        <rFont val="方正仿宋_GBK"/>
        <charset val="134"/>
      </rPr>
      <t>建设包含公寓、商务、餐饮等功能的综合性产城融合项目，总建筑面积约</t>
    </r>
    <r>
      <rPr>
        <sz val="16"/>
        <rFont val="Times New Roman"/>
        <charset val="134"/>
      </rPr>
      <t>12</t>
    </r>
    <r>
      <rPr>
        <sz val="16"/>
        <rFont val="方正仿宋_GBK"/>
        <charset val="134"/>
      </rPr>
      <t>万平方米。包含建筑、综合管网、配套道路等工程。</t>
    </r>
  </si>
  <si>
    <t>铜梁区旧县组团储能产业园建设项目</t>
  </si>
  <si>
    <r>
      <rPr>
        <sz val="16"/>
        <rFont val="方正仿宋_GBK"/>
        <charset val="134"/>
      </rPr>
      <t>占地面积</t>
    </r>
    <r>
      <rPr>
        <sz val="16"/>
        <rFont val="Times New Roman"/>
        <charset val="134"/>
      </rPr>
      <t>200</t>
    </r>
    <r>
      <rPr>
        <sz val="16"/>
        <rFont val="方正仿宋_GBK"/>
        <charset val="134"/>
      </rPr>
      <t>亩，建设标准厂房、内部道路等配套基础设施工程。</t>
    </r>
  </si>
  <si>
    <t>2025.12-2027.12</t>
  </si>
  <si>
    <t>道路完工投用，标准厂房完成基础</t>
  </si>
  <si>
    <r>
      <rPr>
        <sz val="16"/>
        <rFont val="方正仿宋_GBK"/>
        <charset val="134"/>
      </rPr>
      <t>铜梁区大庙园区产业及配套设施建设项目</t>
    </r>
    <r>
      <rPr>
        <sz val="16"/>
        <rFont val="Times New Roman"/>
        <charset val="134"/>
      </rPr>
      <t>-</t>
    </r>
    <r>
      <rPr>
        <sz val="16"/>
        <rFont val="方正仿宋_GBK"/>
        <charset val="134"/>
      </rPr>
      <t>标准厂房建设工程</t>
    </r>
  </si>
  <si>
    <r>
      <rPr>
        <sz val="16"/>
        <rFont val="方正仿宋_GBK"/>
        <charset val="134"/>
      </rPr>
      <t>标准厂房建设工程占地面积约</t>
    </r>
    <r>
      <rPr>
        <sz val="16"/>
        <rFont val="Times New Roman"/>
        <charset val="134"/>
      </rPr>
      <t>78</t>
    </r>
    <r>
      <rPr>
        <sz val="16"/>
        <rFont val="方正仿宋_GBK"/>
        <charset val="134"/>
      </rPr>
      <t>亩，包含新建厂房、综合管网、停车位、配套道路等。</t>
    </r>
  </si>
  <si>
    <t>2026.11-2028.12</t>
  </si>
  <si>
    <t>完成平场工作，开展基础施工</t>
  </si>
  <si>
    <t>龙腾大道延伸段</t>
  </si>
  <si>
    <r>
      <rPr>
        <sz val="16"/>
        <rFont val="方正仿宋_GBK"/>
        <charset val="134"/>
      </rPr>
      <t>新建高新区配套道路约</t>
    </r>
    <r>
      <rPr>
        <sz val="16"/>
        <rFont val="Times New Roman"/>
        <charset val="134"/>
      </rPr>
      <t>1.8</t>
    </r>
    <r>
      <rPr>
        <sz val="16"/>
        <rFont val="方正仿宋_GBK"/>
        <charset val="134"/>
      </rPr>
      <t>公里，起于龙腾大道与云峰路交叉口，止于金溪大道，宽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</si>
  <si>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2026.02-2026.12</t>
  </si>
  <si>
    <t>金蒲大道</t>
  </si>
  <si>
    <r>
      <rPr>
        <sz val="16"/>
        <rFont val="方正仿宋_GBK"/>
        <charset val="134"/>
      </rPr>
      <t>新建高新区配套道路约</t>
    </r>
    <r>
      <rPr>
        <sz val="16"/>
        <rFont val="Times New Roman"/>
        <charset val="134"/>
      </rPr>
      <t>1.5</t>
    </r>
    <r>
      <rPr>
        <sz val="16"/>
        <rFont val="方正仿宋_GBK"/>
        <charset val="134"/>
      </rPr>
      <t>公里，起于龙腾大道，止于铜安高速桥梁，宽</t>
    </r>
    <r>
      <rPr>
        <sz val="16"/>
        <rFont val="Times New Roman"/>
        <charset val="134"/>
      </rPr>
      <t>36</t>
    </r>
    <r>
      <rPr>
        <sz val="16"/>
        <rFont val="方正仿宋_GBK"/>
        <charset val="134"/>
      </rPr>
      <t>米，双向</t>
    </r>
    <r>
      <rPr>
        <sz val="16"/>
        <rFont val="Times New Roman"/>
        <charset val="134"/>
      </rPr>
      <t>6</t>
    </r>
    <r>
      <rPr>
        <sz val="16"/>
        <rFont val="方正仿宋_GBK"/>
        <charset val="134"/>
      </rPr>
      <t>车道，包含道路、管网等内容。</t>
    </r>
  </si>
  <si>
    <t>2024.06-2026.12</t>
  </si>
  <si>
    <t>铜梁高新区综合服务楼（姜家岩片区人才公寓）</t>
  </si>
  <si>
    <r>
      <rPr>
        <sz val="16"/>
        <rFont val="方正仿宋_GBK"/>
        <charset val="134"/>
      </rPr>
      <t>占地面积约</t>
    </r>
    <r>
      <rPr>
        <sz val="16"/>
        <rFont val="Times New Roman"/>
        <charset val="134"/>
      </rPr>
      <t>9</t>
    </r>
    <r>
      <rPr>
        <sz val="16"/>
        <rFont val="方正仿宋_GBK"/>
        <charset val="134"/>
      </rPr>
      <t>亩，总建筑面积</t>
    </r>
    <r>
      <rPr>
        <sz val="16"/>
        <rFont val="Times New Roman"/>
        <charset val="134"/>
      </rPr>
      <t>18730</t>
    </r>
    <r>
      <rPr>
        <sz val="16"/>
        <rFont val="方正仿宋_GBK"/>
        <charset val="134"/>
      </rPr>
      <t>平方米。</t>
    </r>
  </si>
  <si>
    <t>2023.06-2026.12</t>
  </si>
  <si>
    <r>
      <rPr>
        <sz val="16"/>
        <rFont val="方正仿宋_GBK"/>
        <charset val="134"/>
      </rPr>
      <t>铜梁区大庙园区产业及配套设施建设项目</t>
    </r>
    <r>
      <rPr>
        <sz val="16"/>
        <rFont val="Times New Roman"/>
        <charset val="0"/>
      </rPr>
      <t>-</t>
    </r>
    <r>
      <rPr>
        <sz val="16"/>
        <rFont val="方正仿宋_GBK"/>
        <charset val="134"/>
      </rPr>
      <t>大庙组团综合物流基地项目</t>
    </r>
  </si>
  <si>
    <r>
      <rPr>
        <sz val="16"/>
        <rFont val="方正仿宋_GBK"/>
        <charset val="134"/>
      </rPr>
      <t>占地面积约</t>
    </r>
    <r>
      <rPr>
        <sz val="16"/>
        <rFont val="Times New Roman"/>
        <charset val="134"/>
      </rPr>
      <t>35</t>
    </r>
    <r>
      <rPr>
        <sz val="16"/>
        <rFont val="方正仿宋_GBK"/>
        <charset val="134"/>
      </rPr>
      <t>亩，建筑面积</t>
    </r>
    <r>
      <rPr>
        <sz val="16"/>
        <rFont val="Times New Roman"/>
        <charset val="134"/>
      </rPr>
      <t>1.5</t>
    </r>
    <r>
      <rPr>
        <sz val="16"/>
        <rFont val="方正仿宋_GBK"/>
        <charset val="134"/>
      </rPr>
      <t>万平方米，建设以大庙园区为中心辐射整个铜梁南部片区的物流基地，包含综合能源、物流仓储、快递分拣及收发、公共停车场、商务中心和车辆养护维修等功能。</t>
    </r>
  </si>
  <si>
    <t>完成综合能源站建设</t>
  </si>
  <si>
    <r>
      <rPr>
        <sz val="16"/>
        <rFont val="方正仿宋_GBK"/>
        <charset val="134"/>
      </rPr>
      <t>储能产业园配套道路</t>
    </r>
    <r>
      <rPr>
        <sz val="16"/>
        <rFont val="Times New Roman"/>
        <charset val="134"/>
      </rPr>
      <t>C</t>
    </r>
    <r>
      <rPr>
        <sz val="16"/>
        <rFont val="方正仿宋_GBK"/>
        <charset val="134"/>
      </rPr>
      <t>段</t>
    </r>
  </si>
  <si>
    <r>
      <rPr>
        <sz val="16"/>
        <rFont val="方正仿宋_GBK"/>
        <charset val="134"/>
      </rPr>
      <t>新建高新区配套道路约</t>
    </r>
    <r>
      <rPr>
        <sz val="16"/>
        <rFont val="Times New Roman"/>
        <charset val="134"/>
      </rPr>
      <t>2.8</t>
    </r>
    <r>
      <rPr>
        <sz val="16"/>
        <rFont val="方正仿宋_GBK"/>
        <charset val="134"/>
      </rPr>
      <t>公里，位于龙腾大道与金蒲大道交叉口南侧，设计时速</t>
    </r>
    <r>
      <rPr>
        <sz val="16"/>
        <rFont val="Times New Roman"/>
        <charset val="134"/>
      </rPr>
      <t>30km/h</t>
    </r>
    <r>
      <rPr>
        <sz val="16"/>
        <rFont val="方正仿宋_GBK"/>
        <charset val="134"/>
      </rPr>
      <t>，标准路幅宽</t>
    </r>
    <r>
      <rPr>
        <sz val="16"/>
        <rFont val="Times New Roman"/>
        <charset val="134"/>
      </rPr>
      <t>24</t>
    </r>
    <r>
      <rPr>
        <sz val="16"/>
        <rFont val="方正仿宋_GBK"/>
        <charset val="134"/>
      </rPr>
      <t>米，双向</t>
    </r>
    <r>
      <rPr>
        <sz val="16"/>
        <rFont val="Times New Roman"/>
        <charset val="134"/>
      </rPr>
      <t>4</t>
    </r>
    <r>
      <rPr>
        <sz val="16"/>
        <rFont val="方正仿宋_GBK"/>
        <charset val="134"/>
      </rPr>
      <t>车道，建设内容包含道路、管网、标志标线以及基础设施等。</t>
    </r>
  </si>
  <si>
    <t>铜梁区仓储物流园建设项目</t>
  </si>
  <si>
    <r>
      <rPr>
        <sz val="16"/>
        <rFont val="方正仿宋_GBK"/>
        <charset val="134"/>
      </rPr>
      <t>占地面积约</t>
    </r>
    <r>
      <rPr>
        <sz val="16"/>
        <rFont val="Times New Roman"/>
        <charset val="134"/>
      </rPr>
      <t>70</t>
    </r>
    <r>
      <rPr>
        <sz val="16"/>
        <rFont val="方正仿宋_GBK"/>
        <charset val="134"/>
      </rPr>
      <t>亩，拟建设仓储物流用房及配套用房约</t>
    </r>
    <r>
      <rPr>
        <sz val="16"/>
        <rFont val="Times New Roman"/>
        <charset val="134"/>
      </rPr>
      <t>37000</t>
    </r>
    <r>
      <rPr>
        <sz val="16"/>
        <rFont val="方正仿宋_GBK"/>
        <charset val="134"/>
      </rPr>
      <t>平方米。</t>
    </r>
  </si>
  <si>
    <r>
      <rPr>
        <sz val="16"/>
        <rFont val="方正仿宋_GBK"/>
        <charset val="134"/>
      </rPr>
      <t>铜梁区大庙园区产业及配套设施建设项目</t>
    </r>
    <r>
      <rPr>
        <sz val="16"/>
        <rFont val="Times New Roman"/>
        <charset val="134"/>
      </rPr>
      <t>-</t>
    </r>
    <r>
      <rPr>
        <sz val="16"/>
        <rFont val="方正仿宋_GBK"/>
        <charset val="134"/>
      </rPr>
      <t>配套工程</t>
    </r>
  </si>
  <si>
    <r>
      <rPr>
        <sz val="16"/>
        <rFont val="方正仿宋_GBK"/>
        <charset val="134"/>
      </rPr>
      <t>利用大庙企业服务中心</t>
    </r>
    <r>
      <rPr>
        <sz val="16"/>
        <rFont val="Times New Roman"/>
        <charset val="134"/>
      </rPr>
      <t>2</t>
    </r>
    <r>
      <rPr>
        <sz val="16"/>
        <rFont val="方正仿宋_GBK"/>
        <charset val="134"/>
      </rPr>
      <t>、</t>
    </r>
    <r>
      <rPr>
        <sz val="16"/>
        <rFont val="Times New Roman"/>
        <charset val="134"/>
      </rPr>
      <t>3</t>
    </r>
    <r>
      <rPr>
        <sz val="16"/>
        <rFont val="方正仿宋_GBK"/>
        <charset val="134"/>
      </rPr>
      <t>号楼及中间楼裙楼建设包含人才公寓、休闲娱乐、餐饮商超、商务酒店、会议接待等功能为一体的综合服务中心。</t>
    </r>
  </si>
  <si>
    <t>2025.08-2026.06</t>
  </si>
  <si>
    <t>铜梁区综合能源站建设项目（一期）</t>
  </si>
  <si>
    <r>
      <rPr>
        <sz val="16"/>
        <rFont val="方正仿宋_GBK"/>
        <charset val="134"/>
      </rPr>
      <t>北环路综合能源站，占地面积约</t>
    </r>
    <r>
      <rPr>
        <sz val="16"/>
        <rFont val="Times New Roman"/>
        <charset val="134"/>
      </rPr>
      <t>8</t>
    </r>
    <r>
      <rPr>
        <sz val="16"/>
        <rFont val="方正仿宋_GBK"/>
        <charset val="134"/>
      </rPr>
      <t>亩，包含加油加气、商业配套等功能。</t>
    </r>
  </si>
  <si>
    <r>
      <rPr>
        <b/>
        <sz val="16"/>
        <rFont val="方正楷体_GBK"/>
        <charset val="0"/>
      </rPr>
      <t>（三）能源保障（</t>
    </r>
    <r>
      <rPr>
        <b/>
        <sz val="16"/>
        <rFont val="Times New Roman"/>
        <charset val="0"/>
      </rPr>
      <t>23</t>
    </r>
    <r>
      <rPr>
        <b/>
        <sz val="16"/>
        <rFont val="方正楷体_GBK"/>
        <charset val="0"/>
      </rPr>
      <t>个）</t>
    </r>
  </si>
  <si>
    <r>
      <rPr>
        <b/>
        <sz val="16"/>
        <rFont val="Times New Roman"/>
        <charset val="0"/>
      </rPr>
      <t>1.</t>
    </r>
    <r>
      <rPr>
        <b/>
        <sz val="16"/>
        <rFont val="方正楷体_GBK"/>
        <charset val="0"/>
      </rPr>
      <t>电力、电网（</t>
    </r>
    <r>
      <rPr>
        <b/>
        <sz val="16"/>
        <rFont val="Times New Roman"/>
        <charset val="0"/>
      </rPr>
      <t>7</t>
    </r>
    <r>
      <rPr>
        <b/>
        <sz val="16"/>
        <rFont val="方正楷体_GBK"/>
        <charset val="0"/>
      </rPr>
      <t>个）</t>
    </r>
  </si>
  <si>
    <r>
      <rPr>
        <sz val="16"/>
        <rFont val="方正仿宋_GBK"/>
        <charset val="134"/>
      </rPr>
      <t>铜梁供电公司</t>
    </r>
    <r>
      <rPr>
        <sz val="16"/>
        <rFont val="Times New Roman"/>
        <charset val="134"/>
      </rPr>
      <t>35kV-110kV</t>
    </r>
    <r>
      <rPr>
        <sz val="16"/>
        <rFont val="方正仿宋_GBK"/>
        <charset val="134"/>
      </rPr>
      <t>工程</t>
    </r>
  </si>
  <si>
    <r>
      <rPr>
        <sz val="16"/>
        <rFont val="方正仿宋_GBK"/>
        <charset val="134"/>
      </rPr>
      <t>新建主变</t>
    </r>
    <r>
      <rPr>
        <sz val="16"/>
        <rFont val="Times New Roman"/>
        <charset val="134"/>
      </rPr>
      <t>1</t>
    </r>
    <r>
      <rPr>
        <sz val="16"/>
        <rFont val="方正仿宋_GBK"/>
        <charset val="134"/>
      </rPr>
      <t>台，容量</t>
    </r>
    <r>
      <rPr>
        <sz val="16"/>
        <rFont val="Times New Roman"/>
        <charset val="134"/>
      </rPr>
      <t>50MVA</t>
    </r>
    <r>
      <rPr>
        <sz val="16"/>
        <rFont val="方正仿宋_GBK"/>
        <charset val="134"/>
      </rPr>
      <t>。新建线路约</t>
    </r>
    <r>
      <rPr>
        <sz val="16"/>
        <rFont val="Times New Roman"/>
        <charset val="134"/>
      </rPr>
      <t>116.2</t>
    </r>
    <r>
      <rPr>
        <sz val="16"/>
        <rFont val="方正仿宋_GBK"/>
        <charset val="134"/>
      </rPr>
      <t>千米。</t>
    </r>
  </si>
  <si>
    <t>供电公司</t>
  </si>
  <si>
    <t>廖强</t>
  </si>
  <si>
    <r>
      <rPr>
        <sz val="16"/>
        <rFont val="方正仿宋_GBK"/>
        <charset val="134"/>
      </rPr>
      <t>铜梁全德至厚生</t>
    </r>
    <r>
      <rPr>
        <sz val="16"/>
        <rFont val="Times New Roman"/>
        <charset val="134"/>
      </rPr>
      <t>110</t>
    </r>
    <r>
      <rPr>
        <sz val="16"/>
        <rFont val="方正仿宋_GBK"/>
        <charset val="134"/>
      </rPr>
      <t>千伏业扩配套工程</t>
    </r>
  </si>
  <si>
    <r>
      <rPr>
        <sz val="16"/>
        <rFont val="方正仿宋_GBK"/>
        <charset val="134"/>
      </rPr>
      <t>该项目为厚生专线，新建</t>
    </r>
    <r>
      <rPr>
        <sz val="16"/>
        <rFont val="Times New Roman"/>
        <charset val="134"/>
      </rPr>
      <t>35</t>
    </r>
    <r>
      <rPr>
        <sz val="16"/>
        <rFont val="方正仿宋_GBK"/>
        <charset val="134"/>
      </rPr>
      <t>千伏线路</t>
    </r>
    <r>
      <rPr>
        <sz val="16"/>
        <rFont val="Times New Roman"/>
        <charset val="134"/>
      </rPr>
      <t>8.5</t>
    </r>
    <r>
      <rPr>
        <sz val="16"/>
        <rFont val="方正仿宋_GBK"/>
        <charset val="134"/>
      </rPr>
      <t>公里。</t>
    </r>
  </si>
  <si>
    <t>2025.06-2026.08</t>
  </si>
  <si>
    <r>
      <rPr>
        <sz val="16"/>
        <rFont val="方正仿宋_GBK"/>
        <charset val="0"/>
      </rPr>
      <t>铜梁供电公司</t>
    </r>
    <r>
      <rPr>
        <sz val="16"/>
        <rFont val="Times New Roman"/>
        <charset val="0"/>
      </rPr>
      <t>220kV</t>
    </r>
    <r>
      <rPr>
        <sz val="16"/>
        <rFont val="方正仿宋_GBK"/>
        <charset val="0"/>
      </rPr>
      <t>工程</t>
    </r>
  </si>
  <si>
    <r>
      <rPr>
        <sz val="16"/>
        <rFont val="方正仿宋_GBK"/>
        <charset val="134"/>
      </rPr>
      <t>新建</t>
    </r>
    <r>
      <rPr>
        <sz val="16"/>
        <rFont val="Times New Roman"/>
        <charset val="134"/>
      </rPr>
      <t>220kV</t>
    </r>
    <r>
      <rPr>
        <sz val="16"/>
        <rFont val="方正仿宋_GBK"/>
        <charset val="134"/>
      </rPr>
      <t>线路</t>
    </r>
    <r>
      <rPr>
        <sz val="16"/>
        <rFont val="Times New Roman"/>
        <charset val="134"/>
      </rPr>
      <t>30</t>
    </r>
    <r>
      <rPr>
        <sz val="16"/>
        <rFont val="方正仿宋_GBK"/>
        <charset val="134"/>
      </rPr>
      <t>千米。</t>
    </r>
  </si>
  <si>
    <t>高新区电力、通信、燃气等基础设施等零星项目</t>
  </si>
  <si>
    <r>
      <rPr>
        <sz val="16"/>
        <rFont val="Times New Roman"/>
        <charset val="134"/>
      </rPr>
      <t>1.</t>
    </r>
    <r>
      <rPr>
        <sz val="16"/>
        <rFont val="方正仿宋_GBK"/>
        <charset val="134"/>
      </rPr>
      <t>新建</t>
    </r>
    <r>
      <rPr>
        <sz val="16"/>
        <rFont val="Times New Roman"/>
        <charset val="134"/>
      </rPr>
      <t>35kV</t>
    </r>
    <r>
      <rPr>
        <sz val="16"/>
        <rFont val="方正仿宋_GBK"/>
        <charset val="134"/>
      </rPr>
      <t>线路约</t>
    </r>
    <r>
      <rPr>
        <sz val="16"/>
        <rFont val="Times New Roman"/>
        <charset val="134"/>
      </rPr>
      <t>6</t>
    </r>
    <r>
      <rPr>
        <sz val="16"/>
        <rFont val="方正仿宋_GBK"/>
        <charset val="134"/>
      </rPr>
      <t>公里；迁建</t>
    </r>
    <r>
      <rPr>
        <sz val="16"/>
        <rFont val="Times New Roman"/>
        <charset val="134"/>
      </rPr>
      <t>10kV</t>
    </r>
    <r>
      <rPr>
        <sz val="16"/>
        <rFont val="方正仿宋_GBK"/>
        <charset val="134"/>
      </rPr>
      <t>电缆线路约</t>
    </r>
    <r>
      <rPr>
        <sz val="16"/>
        <rFont val="Times New Roman"/>
        <charset val="134"/>
      </rPr>
      <t>5</t>
    </r>
    <r>
      <rPr>
        <sz val="16"/>
        <rFont val="方正仿宋_GBK"/>
        <charset val="134"/>
      </rPr>
      <t>公里；迁建低压线路约</t>
    </r>
    <r>
      <rPr>
        <sz val="16"/>
        <rFont val="Times New Roman"/>
        <charset val="134"/>
      </rPr>
      <t>6</t>
    </r>
    <r>
      <rPr>
        <sz val="16"/>
        <rFont val="方正仿宋_GBK"/>
        <charset val="134"/>
      </rPr>
      <t>公里。</t>
    </r>
    <r>
      <rPr>
        <sz val="16"/>
        <rFont val="Times New Roman"/>
        <charset val="134"/>
      </rPr>
      <t xml:space="preserve">
2.</t>
    </r>
    <r>
      <rPr>
        <sz val="16"/>
        <rFont val="方正仿宋_GBK"/>
        <charset val="134"/>
      </rPr>
      <t>迁建、架空通信光缆累计约</t>
    </r>
    <r>
      <rPr>
        <sz val="16"/>
        <rFont val="Times New Roman"/>
        <charset val="134"/>
      </rPr>
      <t>20</t>
    </r>
    <r>
      <rPr>
        <sz val="16"/>
        <rFont val="方正仿宋_GBK"/>
        <charset val="134"/>
      </rPr>
      <t>公里。</t>
    </r>
    <r>
      <rPr>
        <sz val="16"/>
        <rFont val="Times New Roman"/>
        <charset val="134"/>
      </rPr>
      <t xml:space="preserve">
3.</t>
    </r>
    <r>
      <rPr>
        <sz val="16"/>
        <rFont val="方正仿宋_GBK"/>
        <charset val="134"/>
      </rPr>
      <t>新建电力、通信管网、零星安装各企业临时施工用电，企业正式用电各电力廊道建设等。</t>
    </r>
    <r>
      <rPr>
        <sz val="16"/>
        <rFont val="Times New Roman"/>
        <charset val="134"/>
      </rPr>
      <t xml:space="preserve">
4.</t>
    </r>
    <r>
      <rPr>
        <sz val="16"/>
        <rFont val="方正仿宋_GBK"/>
        <charset val="134"/>
      </rPr>
      <t>龙腾</t>
    </r>
    <r>
      <rPr>
        <sz val="16"/>
        <rFont val="Times New Roman"/>
        <charset val="134"/>
      </rPr>
      <t>110kV</t>
    </r>
    <r>
      <rPr>
        <sz val="16"/>
        <rFont val="方正仿宋_GBK"/>
        <charset val="134"/>
      </rPr>
      <t>变电站及廊道新建工程。</t>
    </r>
  </si>
  <si>
    <t>能源费用托管项目</t>
  </si>
  <si>
    <t>针对全区公共机构、学校、企业的暖通空调系统、电气照明系统、节水与水资源及可再生能源系统进行节能技术改造，并建立能源管理系统，通过节能技术改造，达到降碳减排目的。</t>
  </si>
  <si>
    <t>2026.01-2028.12.</t>
  </si>
  <si>
    <t>对区科创中心重点用能单位开展技改。</t>
  </si>
  <si>
    <t>铜梁供电公司业扩配套工程</t>
  </si>
  <si>
    <r>
      <rPr>
        <sz val="16"/>
        <rFont val="方正仿宋_GBK"/>
        <charset val="134"/>
      </rPr>
      <t>新建线路约</t>
    </r>
    <r>
      <rPr>
        <sz val="16"/>
        <rFont val="Times New Roman"/>
        <charset val="134"/>
      </rPr>
      <t>8</t>
    </r>
    <r>
      <rPr>
        <sz val="16"/>
        <rFont val="方正仿宋_GBK"/>
        <charset val="134"/>
      </rPr>
      <t>千米。</t>
    </r>
  </si>
  <si>
    <t>2026.06-2027.08</t>
  </si>
  <si>
    <r>
      <rPr>
        <sz val="16"/>
        <rFont val="Times New Roman"/>
        <charset val="134"/>
      </rPr>
      <t>2026</t>
    </r>
    <r>
      <rPr>
        <sz val="16"/>
        <rFont val="方正仿宋_GBK"/>
        <charset val="134"/>
      </rPr>
      <t>年铜梁电信无线网建设项目</t>
    </r>
  </si>
  <si>
    <r>
      <rPr>
        <sz val="16"/>
        <rFont val="方正仿宋_GBK"/>
        <charset val="134"/>
      </rPr>
      <t>电信</t>
    </r>
    <r>
      <rPr>
        <sz val="16"/>
        <rFont val="Times New Roman"/>
        <charset val="134"/>
      </rPr>
      <t>4G/5G</t>
    </r>
    <r>
      <rPr>
        <sz val="16"/>
        <rFont val="方正仿宋_GBK"/>
        <charset val="134"/>
      </rPr>
      <t>基站建设</t>
    </r>
  </si>
  <si>
    <t>2024.01-2026.12</t>
  </si>
  <si>
    <r>
      <rPr>
        <sz val="16"/>
        <rFont val="方正仿宋_GBK"/>
        <charset val="134"/>
      </rPr>
      <t>区通发办</t>
    </r>
    <r>
      <rPr>
        <sz val="16"/>
        <rFont val="Times New Roman"/>
        <charset val="134"/>
      </rPr>
      <t xml:space="preserve">
</t>
    </r>
    <r>
      <rPr>
        <sz val="16"/>
        <rFont val="方正仿宋_GBK"/>
        <charset val="134"/>
      </rPr>
      <t>区经济信息委</t>
    </r>
  </si>
  <si>
    <r>
      <rPr>
        <b/>
        <sz val="16"/>
        <rFont val="Times New Roman"/>
        <charset val="0"/>
      </rPr>
      <t>2.</t>
    </r>
    <r>
      <rPr>
        <b/>
        <sz val="16"/>
        <rFont val="方正楷体_GBK"/>
        <charset val="0"/>
      </rPr>
      <t>光伏（</t>
    </r>
    <r>
      <rPr>
        <b/>
        <sz val="16"/>
        <rFont val="Times New Roman"/>
        <charset val="0"/>
      </rPr>
      <t>5</t>
    </r>
    <r>
      <rPr>
        <b/>
        <sz val="16"/>
        <rFont val="方正楷体_GBK"/>
        <charset val="0"/>
      </rPr>
      <t>个）</t>
    </r>
  </si>
  <si>
    <t>重庆能投集中式光伏项目</t>
  </si>
  <si>
    <r>
      <rPr>
        <sz val="16"/>
        <rFont val="方正仿宋_GBK"/>
        <charset val="134"/>
      </rPr>
      <t>新建装机容量约</t>
    </r>
    <r>
      <rPr>
        <sz val="16"/>
        <rFont val="Times New Roman"/>
        <charset val="134"/>
      </rPr>
      <t>33</t>
    </r>
    <r>
      <rPr>
        <sz val="16"/>
        <rFont val="方正仿宋_GBK"/>
        <charset val="134"/>
      </rPr>
      <t>万千瓦的农光互补集中式光伏项目</t>
    </r>
  </si>
  <si>
    <t>2025.09-2026.09</t>
  </si>
  <si>
    <t>区发展改革委</t>
  </si>
  <si>
    <t>大唐集团集中式光伏项目</t>
  </si>
  <si>
    <r>
      <rPr>
        <sz val="16"/>
        <rFont val="方正仿宋_GBK"/>
        <charset val="134"/>
      </rPr>
      <t>新建装机容量约</t>
    </r>
    <r>
      <rPr>
        <sz val="16"/>
        <rFont val="Times New Roman"/>
        <charset val="134"/>
      </rPr>
      <t>30</t>
    </r>
    <r>
      <rPr>
        <sz val="16"/>
        <rFont val="方正仿宋_GBK"/>
        <charset val="134"/>
      </rPr>
      <t>万千瓦的集中式光伏项目。</t>
    </r>
  </si>
  <si>
    <t>中广核集中式光伏项目</t>
  </si>
  <si>
    <r>
      <rPr>
        <sz val="16"/>
        <rFont val="方正仿宋_GBK"/>
        <charset val="134"/>
      </rPr>
      <t>新建装机容量约</t>
    </r>
    <r>
      <rPr>
        <sz val="16"/>
        <rFont val="Times New Roman"/>
        <charset val="134"/>
      </rPr>
      <t>38</t>
    </r>
    <r>
      <rPr>
        <sz val="16"/>
        <rFont val="方正仿宋_GBK"/>
        <charset val="134"/>
      </rPr>
      <t>万千瓦的集中式光伏项目。</t>
    </r>
  </si>
  <si>
    <t>标准厂房屋顶光伏项目</t>
  </si>
  <si>
    <r>
      <rPr>
        <sz val="16"/>
        <rFont val="方正仿宋_GBK"/>
        <charset val="134"/>
      </rPr>
      <t>央地合作项目，该项目利用标准厂房屋顶进行光伏组件安装并发电自用，可建设屋顶光伏建筑面积约</t>
    </r>
    <r>
      <rPr>
        <sz val="16"/>
        <rFont val="Times New Roman"/>
        <charset val="134"/>
      </rPr>
      <t>25</t>
    </r>
    <r>
      <rPr>
        <sz val="16"/>
        <rFont val="方正仿宋_GBK"/>
        <charset val="134"/>
      </rPr>
      <t>万平方米。</t>
    </r>
  </si>
  <si>
    <r>
      <rPr>
        <sz val="16"/>
        <rFont val="方正仿宋_GBK"/>
        <charset val="134"/>
      </rPr>
      <t>累计完成工程量的</t>
    </r>
    <r>
      <rPr>
        <sz val="16"/>
        <rFont val="Times New Roman"/>
        <charset val="134"/>
      </rPr>
      <t>20%</t>
    </r>
  </si>
  <si>
    <t>四川元启星光数字能源有限公司光储充一体化兆瓦充电站项目</t>
  </si>
  <si>
    <r>
      <rPr>
        <sz val="16"/>
        <rFont val="方正仿宋_GBK"/>
        <charset val="134"/>
      </rPr>
      <t>占地面积约</t>
    </r>
    <r>
      <rPr>
        <sz val="16"/>
        <rFont val="Times New Roman"/>
        <charset val="134"/>
      </rPr>
      <t>140</t>
    </r>
    <r>
      <rPr>
        <sz val="16"/>
        <rFont val="方正仿宋_GBK"/>
        <charset val="134"/>
      </rPr>
      <t>亩，在铜建设</t>
    </r>
    <r>
      <rPr>
        <sz val="16"/>
        <rFont val="Times New Roman"/>
        <charset val="134"/>
      </rPr>
      <t>1</t>
    </r>
    <r>
      <rPr>
        <sz val="16"/>
        <rFont val="方正仿宋_GBK"/>
        <charset val="134"/>
      </rPr>
      <t>座</t>
    </r>
    <r>
      <rPr>
        <sz val="16"/>
        <rFont val="Times New Roman"/>
        <charset val="134"/>
      </rPr>
      <t>“</t>
    </r>
    <r>
      <rPr>
        <sz val="16"/>
        <rFont val="方正仿宋_GBK"/>
        <charset val="134"/>
      </rPr>
      <t>光伏</t>
    </r>
    <r>
      <rPr>
        <sz val="16"/>
        <rFont val="Times New Roman"/>
        <charset val="134"/>
      </rPr>
      <t>+</t>
    </r>
    <r>
      <rPr>
        <sz val="16"/>
        <rFont val="方正仿宋_GBK"/>
        <charset val="134"/>
      </rPr>
      <t>储能</t>
    </r>
    <r>
      <rPr>
        <sz val="16"/>
        <rFont val="Times New Roman"/>
        <charset val="134"/>
      </rPr>
      <t>+</t>
    </r>
    <r>
      <rPr>
        <sz val="16"/>
        <rFont val="方正仿宋_GBK"/>
        <charset val="134"/>
      </rPr>
      <t>兆瓦充电</t>
    </r>
    <r>
      <rPr>
        <sz val="16"/>
        <rFont val="Times New Roman"/>
        <charset val="134"/>
      </rPr>
      <t>”</t>
    </r>
    <r>
      <rPr>
        <sz val="16"/>
        <rFont val="方正仿宋_GBK"/>
        <charset val="134"/>
      </rPr>
      <t>一体化综合兆瓦超充站和</t>
    </r>
    <r>
      <rPr>
        <sz val="16"/>
        <rFont val="Times New Roman"/>
        <charset val="134"/>
      </rPr>
      <t>2</t>
    </r>
    <r>
      <rPr>
        <sz val="16"/>
        <rFont val="方正仿宋_GBK"/>
        <charset val="134"/>
      </rPr>
      <t>座补能站。</t>
    </r>
  </si>
  <si>
    <r>
      <rPr>
        <b/>
        <sz val="16"/>
        <rFont val="Times New Roman"/>
        <charset val="0"/>
      </rPr>
      <t>3.</t>
    </r>
    <r>
      <rPr>
        <b/>
        <sz val="16"/>
        <rFont val="方正楷体_GBK"/>
        <charset val="0"/>
      </rPr>
      <t>油气（</t>
    </r>
    <r>
      <rPr>
        <b/>
        <sz val="16"/>
        <rFont val="Times New Roman"/>
        <charset val="0"/>
      </rPr>
      <t>3</t>
    </r>
    <r>
      <rPr>
        <b/>
        <sz val="16"/>
        <rFont val="方正楷体_GBK"/>
        <charset val="0"/>
      </rPr>
      <t>个）</t>
    </r>
  </si>
  <si>
    <r>
      <rPr>
        <sz val="16"/>
        <rFont val="方正仿宋_GBK"/>
        <charset val="134"/>
      </rPr>
      <t>铜梁分输站</t>
    </r>
    <r>
      <rPr>
        <sz val="16"/>
        <rFont val="Times New Roman"/>
        <charset val="134"/>
      </rPr>
      <t>—</t>
    </r>
    <r>
      <rPr>
        <sz val="16"/>
        <rFont val="方正仿宋_GBK"/>
        <charset val="134"/>
      </rPr>
      <t>铜梁太平分输站管道工程</t>
    </r>
  </si>
  <si>
    <r>
      <rPr>
        <sz val="16"/>
        <rFont val="方正仿宋_GBK"/>
        <charset val="134"/>
      </rPr>
      <t>新建太平分输站及天然气输气管道</t>
    </r>
    <r>
      <rPr>
        <sz val="16"/>
        <rFont val="Times New Roman"/>
        <charset val="134"/>
      </rPr>
      <t>3.4</t>
    </r>
    <r>
      <rPr>
        <sz val="16"/>
        <rFont val="方正仿宋_GBK"/>
        <charset val="134"/>
      </rPr>
      <t>公里，管道起于太平镇本清村中贵线铜梁分输站，止于太平村太平分输站</t>
    </r>
  </si>
  <si>
    <t>2025.06-2026.05</t>
  </si>
  <si>
    <t>铜梁高新区海辰天然气分布式能源</t>
  </si>
  <si>
    <r>
      <rPr>
        <sz val="16"/>
        <rFont val="方正仿宋_GBK"/>
        <charset val="134"/>
      </rPr>
      <t>占地面积</t>
    </r>
    <r>
      <rPr>
        <sz val="16"/>
        <rFont val="Times New Roman"/>
        <charset val="134"/>
      </rPr>
      <t>110</t>
    </r>
    <r>
      <rPr>
        <sz val="16"/>
        <rFont val="方正仿宋_GBK"/>
        <charset val="134"/>
      </rPr>
      <t>亩，拟建设含</t>
    </r>
    <r>
      <rPr>
        <sz val="16"/>
        <rFont val="Times New Roman"/>
        <charset val="134"/>
      </rPr>
      <t>2×40MW</t>
    </r>
    <r>
      <rPr>
        <sz val="16"/>
        <rFont val="方正仿宋_GBK"/>
        <charset val="134"/>
      </rPr>
      <t>级燃气轮机发电机组、</t>
    </r>
    <r>
      <rPr>
        <sz val="16"/>
        <rFont val="Times New Roman"/>
        <charset val="134"/>
      </rPr>
      <t>2</t>
    </r>
    <r>
      <rPr>
        <sz val="16"/>
        <rFont val="方正仿宋_GBK"/>
        <charset val="134"/>
      </rPr>
      <t>台余热锅炉和</t>
    </r>
    <r>
      <rPr>
        <sz val="16"/>
        <rFont val="Times New Roman"/>
        <charset val="134"/>
      </rPr>
      <t>1</t>
    </r>
    <r>
      <rPr>
        <sz val="16"/>
        <rFont val="方正仿宋_GBK"/>
        <charset val="134"/>
      </rPr>
      <t>台蒸汽锅炉的分布式能源站，配套建设</t>
    </r>
    <r>
      <rPr>
        <sz val="16"/>
        <rFont val="Times New Roman"/>
        <charset val="134"/>
      </rPr>
      <t>25.3km</t>
    </r>
    <r>
      <rPr>
        <sz val="16"/>
        <rFont val="方正仿宋_GBK"/>
        <charset val="134"/>
      </rPr>
      <t>天然气管道、</t>
    </r>
    <r>
      <rPr>
        <sz val="16"/>
        <rFont val="Times New Roman"/>
        <charset val="134"/>
      </rPr>
      <t>4km</t>
    </r>
    <r>
      <rPr>
        <sz val="16"/>
        <rFont val="方正仿宋_GBK"/>
        <charset val="134"/>
      </rPr>
      <t>热力管道、</t>
    </r>
    <r>
      <rPr>
        <sz val="16"/>
        <rFont val="Times New Roman"/>
        <charset val="134"/>
      </rPr>
      <t>1.3km</t>
    </r>
    <r>
      <rPr>
        <sz val="16"/>
        <rFont val="方正仿宋_GBK"/>
        <charset val="134"/>
      </rPr>
      <t>电力外输线路。</t>
    </r>
  </si>
  <si>
    <r>
      <rPr>
        <sz val="16"/>
        <rFont val="方正仿宋_GBK"/>
        <charset val="0"/>
      </rPr>
      <t>大安</t>
    </r>
    <r>
      <rPr>
        <sz val="16"/>
        <rFont val="Times New Roman"/>
        <charset val="0"/>
      </rPr>
      <t>8</t>
    </r>
    <r>
      <rPr>
        <sz val="16"/>
        <rFont val="方正仿宋_GBK"/>
        <charset val="0"/>
      </rPr>
      <t>平台建设工程</t>
    </r>
  </si>
  <si>
    <t>该项目为页岩气开采运营，计划建设配套设备和页岩气开采管理运营体系。</t>
  </si>
  <si>
    <r>
      <rPr>
        <sz val="16"/>
        <rFont val="方正仿宋_GBK"/>
        <charset val="134"/>
      </rPr>
      <t>累计完成总工程的</t>
    </r>
    <r>
      <rPr>
        <sz val="16"/>
        <rFont val="Times New Roman"/>
        <charset val="134"/>
      </rPr>
      <t>60%</t>
    </r>
  </si>
  <si>
    <r>
      <rPr>
        <sz val="16"/>
        <rFont val="方正仿宋_GBK"/>
        <charset val="134"/>
      </rPr>
      <t>区发展改革委</t>
    </r>
    <r>
      <rPr>
        <sz val="16"/>
        <rFont val="Times New Roman"/>
        <charset val="134"/>
      </rPr>
      <t xml:space="preserve">
</t>
    </r>
    <r>
      <rPr>
        <sz val="16"/>
        <rFont val="方正仿宋_GBK"/>
        <charset val="134"/>
      </rPr>
      <t>西河镇</t>
    </r>
  </si>
  <si>
    <r>
      <rPr>
        <b/>
        <sz val="16"/>
        <rFont val="Times New Roman"/>
        <charset val="0"/>
      </rPr>
      <t>4.</t>
    </r>
    <r>
      <rPr>
        <b/>
        <sz val="16"/>
        <rFont val="方正楷体_GBK"/>
        <charset val="0"/>
      </rPr>
      <t>水安全（</t>
    </r>
    <r>
      <rPr>
        <b/>
        <sz val="16"/>
        <rFont val="Times New Roman"/>
        <charset val="0"/>
      </rPr>
      <t>8</t>
    </r>
    <r>
      <rPr>
        <b/>
        <sz val="16"/>
        <rFont val="方正楷体_GBK"/>
        <charset val="0"/>
      </rPr>
      <t>个）</t>
    </r>
  </si>
  <si>
    <t>铜梁东部片区排水管网基础设施项目</t>
  </si>
  <si>
    <r>
      <rPr>
        <sz val="16"/>
        <rFont val="方正仿宋_GBK"/>
        <charset val="134"/>
      </rPr>
      <t>对东城、蒲吕、旧县排水管网进行改扩建，新建、改造箱涵</t>
    </r>
    <r>
      <rPr>
        <sz val="16"/>
        <rFont val="Times New Roman"/>
        <charset val="134"/>
      </rPr>
      <t>4.4</t>
    </r>
    <r>
      <rPr>
        <sz val="16"/>
        <rFont val="方正仿宋_GBK"/>
        <charset val="134"/>
      </rPr>
      <t>公里，新建、改建管网</t>
    </r>
    <r>
      <rPr>
        <sz val="16"/>
        <rFont val="Times New Roman"/>
        <charset val="134"/>
      </rPr>
      <t>25</t>
    </r>
    <r>
      <rPr>
        <sz val="16"/>
        <rFont val="方正仿宋_GBK"/>
        <charset val="134"/>
      </rPr>
      <t>公里，修复破损管网</t>
    </r>
    <r>
      <rPr>
        <sz val="16"/>
        <rFont val="Times New Roman"/>
        <charset val="134"/>
      </rPr>
      <t>7</t>
    </r>
    <r>
      <rPr>
        <sz val="16"/>
        <rFont val="方正仿宋_GBK"/>
        <charset val="134"/>
      </rPr>
      <t>公里，整治内涝点</t>
    </r>
    <r>
      <rPr>
        <sz val="16"/>
        <rFont val="Times New Roman"/>
        <charset val="134"/>
      </rPr>
      <t>8</t>
    </r>
    <r>
      <rPr>
        <sz val="16"/>
        <rFont val="方正仿宋_GBK"/>
        <charset val="134"/>
      </rPr>
      <t>处等。</t>
    </r>
  </si>
  <si>
    <t>2025.10-2027.02</t>
  </si>
  <si>
    <r>
      <rPr>
        <sz val="16"/>
        <rFont val="方正仿宋_GBK"/>
        <charset val="134"/>
      </rPr>
      <t>累计完成总工程量的</t>
    </r>
    <r>
      <rPr>
        <sz val="16"/>
        <rFont val="Times New Roman"/>
        <charset val="134"/>
      </rPr>
      <t>15%</t>
    </r>
  </si>
  <si>
    <t>铜梁区淮远河支流综合治理工程</t>
  </si>
  <si>
    <r>
      <rPr>
        <sz val="16"/>
        <rFont val="方正仿宋_GBK"/>
        <charset val="134"/>
      </rPr>
      <t>对淮远河支流情人桥上游</t>
    </r>
    <r>
      <rPr>
        <sz val="16"/>
        <rFont val="Times New Roman"/>
        <charset val="134"/>
      </rPr>
      <t>150</t>
    </r>
    <r>
      <rPr>
        <sz val="16"/>
        <rFont val="方正仿宋_GBK"/>
        <charset val="134"/>
      </rPr>
      <t>米至木头滩人行桥进行综合治理，治理河长</t>
    </r>
    <r>
      <rPr>
        <sz val="16"/>
        <rFont val="Times New Roman"/>
        <charset val="134"/>
      </rPr>
      <t>3.8</t>
    </r>
    <r>
      <rPr>
        <sz val="16"/>
        <rFont val="方正仿宋_GBK"/>
        <charset val="134"/>
      </rPr>
      <t>公里，治理岸线总长</t>
    </r>
    <r>
      <rPr>
        <sz val="16"/>
        <rFont val="Times New Roman"/>
        <charset val="134"/>
      </rPr>
      <t>7.67</t>
    </r>
    <r>
      <rPr>
        <sz val="16"/>
        <rFont val="方正仿宋_GBK"/>
        <charset val="134"/>
      </rPr>
      <t>公里。</t>
    </r>
  </si>
  <si>
    <t>2024.01-2026.06</t>
  </si>
  <si>
    <t>区水利局</t>
  </si>
  <si>
    <r>
      <rPr>
        <sz val="16"/>
        <rFont val="方正仿宋_GBK"/>
        <charset val="134"/>
      </rPr>
      <t>铜梁区琼江流域及穆家河流域等</t>
    </r>
    <r>
      <rPr>
        <sz val="16"/>
        <rFont val="Times New Roman"/>
        <charset val="134"/>
      </rPr>
      <t>9</t>
    </r>
    <r>
      <rPr>
        <sz val="16"/>
        <rFont val="方正仿宋_GBK"/>
        <charset val="134"/>
      </rPr>
      <t>个镇级污水处理厂尾水治理项目</t>
    </r>
  </si>
  <si>
    <r>
      <rPr>
        <sz val="16"/>
        <rFont val="方正仿宋_GBK"/>
        <charset val="134"/>
      </rPr>
      <t>琼江流域及穆家河流域小林、双山、平滩、侣俸、太平、维新、少云、围龙、永嘉共</t>
    </r>
    <r>
      <rPr>
        <sz val="16"/>
        <rFont val="Times New Roman"/>
        <charset val="134"/>
      </rPr>
      <t>9</t>
    </r>
    <r>
      <rPr>
        <sz val="16"/>
        <rFont val="方正仿宋_GBK"/>
        <charset val="134"/>
      </rPr>
      <t>座污水处理厂尾水治理，包含湿地工程、管网工程，总建设面积</t>
    </r>
    <r>
      <rPr>
        <sz val="16"/>
        <rFont val="Times New Roman"/>
        <charset val="134"/>
      </rPr>
      <t>4556</t>
    </r>
    <r>
      <rPr>
        <sz val="16"/>
        <rFont val="方正仿宋_GBK"/>
        <charset val="134"/>
      </rPr>
      <t>㎡</t>
    </r>
  </si>
  <si>
    <t>区生态环境局</t>
  </si>
  <si>
    <t>铜梁区蒲吕街道岚峰母亲水窖（岚峰水厂）改迁项目</t>
  </si>
  <si>
    <r>
      <rPr>
        <sz val="16"/>
        <rFont val="方正仿宋_GBK"/>
        <charset val="134"/>
      </rPr>
      <t>本项目对蒲吕岚峰母亲水窖整体迁建，迁建后供水规模达</t>
    </r>
    <r>
      <rPr>
        <sz val="16"/>
        <rFont val="Times New Roman"/>
        <charset val="134"/>
      </rPr>
      <t>1500m³/d</t>
    </r>
    <r>
      <rPr>
        <sz val="16"/>
        <rFont val="方正仿宋_GBK"/>
        <charset val="134"/>
      </rPr>
      <t>，同时建设配水管网约</t>
    </r>
    <r>
      <rPr>
        <sz val="16"/>
        <rFont val="Times New Roman"/>
        <charset val="134"/>
      </rPr>
      <t>28</t>
    </r>
    <r>
      <rPr>
        <sz val="16"/>
        <rFont val="方正仿宋_GBK"/>
        <charset val="134"/>
      </rPr>
      <t>公里，</t>
    </r>
    <r>
      <rPr>
        <sz val="16"/>
        <rFont val="Times New Roman"/>
        <charset val="134"/>
      </rPr>
      <t>3900</t>
    </r>
    <r>
      <rPr>
        <sz val="16"/>
        <rFont val="方正仿宋_GBK"/>
        <charset val="134"/>
      </rPr>
      <t>户入户水表改造。</t>
    </r>
  </si>
  <si>
    <t>2025.12-2026.08</t>
  </si>
  <si>
    <t>蒲吕街道</t>
  </si>
  <si>
    <t>铜梁区城区排水防涝及应急能力提升工程</t>
  </si>
  <si>
    <r>
      <rPr>
        <sz val="16"/>
        <rFont val="方正仿宋_GBK"/>
        <charset val="134"/>
      </rPr>
      <t>新建雨水管道</t>
    </r>
    <r>
      <rPr>
        <sz val="16"/>
        <rFont val="Times New Roman"/>
        <charset val="134"/>
      </rPr>
      <t>10.7km</t>
    </r>
    <r>
      <rPr>
        <sz val="16"/>
        <rFont val="方正仿宋_GBK"/>
        <charset val="134"/>
      </rPr>
      <t>，检查井</t>
    </r>
    <r>
      <rPr>
        <sz val="16"/>
        <rFont val="Times New Roman"/>
        <charset val="134"/>
      </rPr>
      <t>265</t>
    </r>
    <r>
      <rPr>
        <sz val="16"/>
        <rFont val="方正仿宋_GBK"/>
        <charset val="134"/>
      </rPr>
      <t>座；改造雨水管道约</t>
    </r>
    <r>
      <rPr>
        <sz val="16"/>
        <rFont val="Times New Roman"/>
        <charset val="134"/>
      </rPr>
      <t>18.4km</t>
    </r>
    <r>
      <rPr>
        <sz val="16"/>
        <rFont val="方正仿宋_GBK"/>
        <charset val="134"/>
      </rPr>
      <t>，改造雨水井</t>
    </r>
    <r>
      <rPr>
        <sz val="16"/>
        <rFont val="Times New Roman"/>
        <charset val="134"/>
      </rPr>
      <t>180</t>
    </r>
    <r>
      <rPr>
        <sz val="16"/>
        <rFont val="方正仿宋_GBK"/>
        <charset val="134"/>
      </rPr>
      <t>座。新建排水箱涵</t>
    </r>
    <r>
      <rPr>
        <sz val="16"/>
        <rFont val="Times New Roman"/>
        <charset val="134"/>
      </rPr>
      <t>0.2km</t>
    </r>
    <r>
      <rPr>
        <sz val="16"/>
        <rFont val="方正仿宋_GBK"/>
        <charset val="134"/>
      </rPr>
      <t>。购置移动泵车、高压疏浚车、发电机、吸污车、抽水泵等排涝设备</t>
    </r>
    <r>
      <rPr>
        <sz val="16"/>
        <rFont val="Times New Roman"/>
        <charset val="134"/>
      </rPr>
      <t>20</t>
    </r>
    <r>
      <rPr>
        <sz val="16"/>
        <rFont val="方正仿宋_GBK"/>
        <charset val="134"/>
      </rPr>
      <t>套。</t>
    </r>
  </si>
  <si>
    <t>铜梁区中水回用项目</t>
  </si>
  <si>
    <r>
      <rPr>
        <sz val="16"/>
        <rFont val="方正仿宋_GBK"/>
        <charset val="134"/>
      </rPr>
      <t>新建</t>
    </r>
    <r>
      <rPr>
        <sz val="16"/>
        <rFont val="Times New Roman"/>
        <charset val="134"/>
      </rPr>
      <t>3</t>
    </r>
    <r>
      <rPr>
        <sz val="16"/>
        <rFont val="方正仿宋_GBK"/>
        <charset val="134"/>
      </rPr>
      <t>万吨</t>
    </r>
    <r>
      <rPr>
        <sz val="16"/>
        <rFont val="Times New Roman"/>
        <charset val="134"/>
      </rPr>
      <t>/</t>
    </r>
    <r>
      <rPr>
        <sz val="16"/>
        <rFont val="方正仿宋_GBK"/>
        <charset val="134"/>
      </rPr>
      <t>天再生水处理设施</t>
    </r>
  </si>
  <si>
    <t>2026.06-2026.12</t>
  </si>
  <si>
    <t>太平水厂管网配套工程（一期）</t>
  </si>
  <si>
    <r>
      <rPr>
        <sz val="16"/>
        <rFont val="方正仿宋_GBK"/>
        <charset val="134"/>
      </rPr>
      <t>新建</t>
    </r>
    <r>
      <rPr>
        <sz val="16"/>
        <rFont val="Times New Roman"/>
        <charset val="134"/>
      </rPr>
      <t>DN200-DN600</t>
    </r>
    <r>
      <rPr>
        <sz val="16"/>
        <rFont val="方正仿宋_GBK"/>
        <charset val="134"/>
      </rPr>
      <t>管网</t>
    </r>
    <r>
      <rPr>
        <sz val="16"/>
        <rFont val="Times New Roman"/>
        <charset val="134"/>
      </rPr>
      <t>38.7km</t>
    </r>
    <r>
      <rPr>
        <sz val="16"/>
        <rFont val="方正仿宋_GBK"/>
        <charset val="134"/>
      </rPr>
      <t>。包括：</t>
    </r>
    <r>
      <rPr>
        <sz val="16"/>
        <rFont val="Times New Roman"/>
        <charset val="134"/>
      </rPr>
      <t xml:space="preserve">
1.</t>
    </r>
    <r>
      <rPr>
        <sz val="16"/>
        <rFont val="方正仿宋_GBK"/>
        <charset val="134"/>
      </rPr>
      <t>新建金蒲大道供水管网约</t>
    </r>
    <r>
      <rPr>
        <sz val="16"/>
        <rFont val="Times New Roman"/>
        <charset val="134"/>
      </rPr>
      <t>7.2km</t>
    </r>
    <r>
      <rPr>
        <sz val="16"/>
        <rFont val="方正仿宋_GBK"/>
        <charset val="134"/>
      </rPr>
      <t>；</t>
    </r>
    <r>
      <rPr>
        <sz val="16"/>
        <rFont val="Times New Roman"/>
        <charset val="134"/>
      </rPr>
      <t xml:space="preserve">
2.</t>
    </r>
    <r>
      <rPr>
        <sz val="16"/>
        <rFont val="方正仿宋_GBK"/>
        <charset val="134"/>
      </rPr>
      <t>改造城区至水口供水管网约</t>
    </r>
    <r>
      <rPr>
        <sz val="16"/>
        <rFont val="Times New Roman"/>
        <charset val="134"/>
      </rPr>
      <t>8.7km</t>
    </r>
    <r>
      <rPr>
        <sz val="16"/>
        <rFont val="方正仿宋_GBK"/>
        <charset val="134"/>
      </rPr>
      <t>；</t>
    </r>
    <r>
      <rPr>
        <sz val="16"/>
        <rFont val="Times New Roman"/>
        <charset val="134"/>
      </rPr>
      <t xml:space="preserve">
3.</t>
    </r>
    <r>
      <rPr>
        <sz val="16"/>
        <rFont val="方正仿宋_GBK"/>
        <charset val="134"/>
      </rPr>
      <t>新建腾大道至旧县的管网约</t>
    </r>
    <r>
      <rPr>
        <sz val="16"/>
        <rFont val="Times New Roman"/>
        <charset val="134"/>
      </rPr>
      <t>6.5km</t>
    </r>
    <r>
      <rPr>
        <sz val="16"/>
        <rFont val="方正仿宋_GBK"/>
        <charset val="134"/>
      </rPr>
      <t>；</t>
    </r>
    <r>
      <rPr>
        <sz val="16"/>
        <rFont val="Times New Roman"/>
        <charset val="134"/>
      </rPr>
      <t xml:space="preserve">
4.</t>
    </r>
    <r>
      <rPr>
        <sz val="16"/>
        <rFont val="方正仿宋_GBK"/>
        <charset val="134"/>
      </rPr>
      <t>新建蒲吕至石鱼供水管网</t>
    </r>
    <r>
      <rPr>
        <sz val="16"/>
        <rFont val="Times New Roman"/>
        <charset val="134"/>
      </rPr>
      <t>12.3km</t>
    </r>
    <r>
      <rPr>
        <sz val="16"/>
        <rFont val="方正仿宋_GBK"/>
        <charset val="134"/>
      </rPr>
      <t>。</t>
    </r>
    <r>
      <rPr>
        <sz val="16"/>
        <rFont val="Times New Roman"/>
        <charset val="134"/>
      </rPr>
      <t xml:space="preserve">
5.</t>
    </r>
    <r>
      <rPr>
        <sz val="16"/>
        <rFont val="方正仿宋_GBK"/>
        <charset val="134"/>
      </rPr>
      <t>新建巴岳收费站路口至高铁站管网约</t>
    </r>
    <r>
      <rPr>
        <sz val="16"/>
        <rFont val="Times New Roman"/>
        <charset val="134"/>
      </rPr>
      <t>4km</t>
    </r>
    <r>
      <rPr>
        <sz val="16"/>
        <rFont val="方正仿宋_GBK"/>
        <charset val="134"/>
      </rPr>
      <t>。</t>
    </r>
  </si>
  <si>
    <t>太平水厂管网配套工程（二期）</t>
  </si>
  <si>
    <r>
      <rPr>
        <sz val="16"/>
        <rFont val="方正仿宋_GBK"/>
        <charset val="134"/>
      </rPr>
      <t>新建</t>
    </r>
    <r>
      <rPr>
        <sz val="16"/>
        <rFont val="Times New Roman"/>
        <charset val="134"/>
      </rPr>
      <t>9</t>
    </r>
    <r>
      <rPr>
        <sz val="16"/>
        <rFont val="方正仿宋_GBK"/>
        <charset val="134"/>
      </rPr>
      <t>座加压站，改造管径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17.5km</t>
    </r>
    <r>
      <rPr>
        <sz val="16"/>
        <rFont val="方正仿宋_GBK"/>
        <charset val="134"/>
      </rPr>
      <t>；新建管径</t>
    </r>
    <r>
      <rPr>
        <sz val="16"/>
        <rFont val="Times New Roman"/>
        <charset val="134"/>
      </rPr>
      <t>DN400</t>
    </r>
    <r>
      <rPr>
        <sz val="16"/>
        <rFont val="方正仿宋_GBK"/>
        <charset val="134"/>
      </rPr>
      <t>至</t>
    </r>
    <r>
      <rPr>
        <sz val="16"/>
        <rFont val="Times New Roman"/>
        <charset val="134"/>
      </rPr>
      <t>DN150</t>
    </r>
    <r>
      <rPr>
        <sz val="16"/>
        <rFont val="方正仿宋_GBK"/>
        <charset val="134"/>
      </rPr>
      <t>供水管道</t>
    </r>
    <r>
      <rPr>
        <sz val="16"/>
        <rFont val="Times New Roman"/>
        <charset val="134"/>
      </rPr>
      <t>32.2km</t>
    </r>
    <r>
      <rPr>
        <sz val="16"/>
        <rFont val="方正仿宋_GBK"/>
        <charset val="134"/>
      </rPr>
      <t>，</t>
    </r>
  </si>
  <si>
    <t>2026.01-2026.11</t>
  </si>
  <si>
    <r>
      <rPr>
        <b/>
        <sz val="16"/>
        <rFont val="方正楷体_GBK"/>
        <charset val="0"/>
      </rPr>
      <t>（四）乡村振兴（</t>
    </r>
    <r>
      <rPr>
        <b/>
        <sz val="16"/>
        <rFont val="Times New Roman"/>
        <charset val="0"/>
      </rPr>
      <t>6</t>
    </r>
    <r>
      <rPr>
        <b/>
        <sz val="16"/>
        <rFont val="方正楷体_GBK"/>
        <charset val="0"/>
      </rPr>
      <t>个）</t>
    </r>
  </si>
  <si>
    <t>同心桥水厂及配套供水管网工程（一期）</t>
  </si>
  <si>
    <r>
      <rPr>
        <sz val="16"/>
        <rFont val="方正仿宋_GBK"/>
        <charset val="134"/>
      </rPr>
      <t>新建同心桥水厂一座，总规划供水能力</t>
    </r>
    <r>
      <rPr>
        <sz val="16"/>
        <rFont val="Times New Roman"/>
        <charset val="134"/>
      </rPr>
      <t>30</t>
    </r>
    <r>
      <rPr>
        <sz val="16"/>
        <rFont val="方正仿宋_GBK"/>
        <charset val="134"/>
      </rPr>
      <t>万吨</t>
    </r>
    <r>
      <rPr>
        <sz val="16"/>
        <rFont val="Times New Roman"/>
        <charset val="134"/>
      </rPr>
      <t>/</t>
    </r>
    <r>
      <rPr>
        <sz val="16"/>
        <rFont val="方正仿宋_GBK"/>
        <charset val="134"/>
      </rPr>
      <t>天（一期供水能力</t>
    </r>
    <r>
      <rPr>
        <sz val="16"/>
        <rFont val="Times New Roman"/>
        <charset val="134"/>
      </rPr>
      <t>5</t>
    </r>
    <r>
      <rPr>
        <sz val="16"/>
        <rFont val="方正仿宋_GBK"/>
        <charset val="134"/>
      </rPr>
      <t>万吨</t>
    </r>
    <r>
      <rPr>
        <sz val="16"/>
        <rFont val="Times New Roman"/>
        <charset val="134"/>
      </rPr>
      <t>/</t>
    </r>
    <r>
      <rPr>
        <sz val="16"/>
        <rFont val="方正仿宋_GBK"/>
        <charset val="134"/>
      </rPr>
      <t>天），连接城区供水管网工程总长度约</t>
    </r>
    <r>
      <rPr>
        <sz val="16"/>
        <rFont val="Times New Roman"/>
        <charset val="134"/>
      </rPr>
      <t>27.8km</t>
    </r>
    <r>
      <rPr>
        <sz val="16"/>
        <rFont val="方正仿宋_GBK"/>
        <charset val="134"/>
      </rPr>
      <t>。</t>
    </r>
  </si>
  <si>
    <t>太平镇全域综合土地整治项目</t>
  </si>
  <si>
    <t>包含：文曲小学至燕雨林丰蔬菜加工厂路段道路项目、万寿村南美对虾养殖场项目、楠木沟肉牛养殖场项目、食品及农产品加工园太平组团项目、太平镇设施育苗厂项目、环境整治提升项目及相关配套工程。</t>
  </si>
  <si>
    <t>2026.03-2028.12</t>
  </si>
  <si>
    <t>侣俸镇全域综合土地整治项目</t>
  </si>
  <si>
    <t>包含：保乡村灌溉水源保障项目、文曲小学至燕雨林丰蔬菜加工厂路段道路项目、粮仓研学观光综合体项目、环境整治提升项目、池塘标准化改造和尾水治理项目、产业园区排污排涝工程项目、现代设施蔬菜基地项目及相关配套工程。</t>
  </si>
  <si>
    <t>2025.08-2027.12</t>
  </si>
  <si>
    <t>国家农村产业融合发展示范园产业配套基础设施建设项目</t>
  </si>
  <si>
    <r>
      <rPr>
        <sz val="16"/>
        <rFont val="方正仿宋_GBK"/>
        <charset val="134"/>
      </rPr>
      <t>总占地面积</t>
    </r>
    <r>
      <rPr>
        <sz val="16"/>
        <rFont val="Times New Roman"/>
        <charset val="134"/>
      </rPr>
      <t>7800</t>
    </r>
    <r>
      <rPr>
        <sz val="16"/>
        <rFont val="方正仿宋_GBK"/>
        <charset val="134"/>
      </rPr>
      <t>平方米，建设高标准污水处理厂</t>
    </r>
    <r>
      <rPr>
        <sz val="16"/>
        <rFont val="Times New Roman"/>
        <charset val="134"/>
      </rPr>
      <t>1</t>
    </r>
    <r>
      <rPr>
        <sz val="16"/>
        <rFont val="方正仿宋_GBK"/>
        <charset val="134"/>
      </rPr>
      <t>座，新增污水管网</t>
    </r>
    <r>
      <rPr>
        <sz val="16"/>
        <rFont val="Times New Roman"/>
        <charset val="134"/>
      </rPr>
      <t>9000</t>
    </r>
    <r>
      <rPr>
        <sz val="16"/>
        <rFont val="方正仿宋_GBK"/>
        <charset val="134"/>
      </rPr>
      <t>米，新建低温冻库</t>
    </r>
    <r>
      <rPr>
        <sz val="16"/>
        <rFont val="Times New Roman"/>
        <charset val="134"/>
      </rPr>
      <t>1</t>
    </r>
    <r>
      <rPr>
        <sz val="16"/>
        <rFont val="方正仿宋_GBK"/>
        <charset val="134"/>
      </rPr>
      <t>座，改造升级产业对外连接道路</t>
    </r>
    <r>
      <rPr>
        <sz val="16"/>
        <rFont val="Times New Roman"/>
        <charset val="134"/>
      </rPr>
      <t>3.7</t>
    </r>
    <r>
      <rPr>
        <sz val="16"/>
        <rFont val="方正仿宋_GBK"/>
        <charset val="134"/>
      </rPr>
      <t>公里。</t>
    </r>
  </si>
  <si>
    <t>2024.12-2026.12</t>
  </si>
  <si>
    <r>
      <rPr>
        <sz val="16"/>
        <rFont val="方正仿宋_GBK"/>
        <charset val="134"/>
      </rPr>
      <t>重庆市铜梁区</t>
    </r>
    <r>
      <rPr>
        <sz val="16"/>
        <rFont val="Times New Roman"/>
        <charset val="134"/>
      </rPr>
      <t>2024</t>
    </r>
    <r>
      <rPr>
        <sz val="16"/>
        <rFont val="方正仿宋_GBK"/>
        <charset val="134"/>
      </rPr>
      <t>年农村人居环境整治提升项目</t>
    </r>
  </si>
  <si>
    <r>
      <rPr>
        <sz val="16"/>
        <rFont val="方正仿宋_GBK"/>
        <charset val="134"/>
      </rPr>
      <t>建设农村生活垃圾处理、生活污水治理设施，包括新建化粪池容量</t>
    </r>
    <r>
      <rPr>
        <sz val="16"/>
        <rFont val="Times New Roman"/>
        <charset val="134"/>
      </rPr>
      <t>100</t>
    </r>
    <r>
      <rPr>
        <sz val="16"/>
        <rFont val="方正仿宋_GBK"/>
        <charset val="134"/>
      </rPr>
      <t>立方米</t>
    </r>
    <r>
      <rPr>
        <sz val="16"/>
        <rFont val="Times New Roman"/>
        <charset val="134"/>
      </rPr>
      <t>8</t>
    </r>
    <r>
      <rPr>
        <sz val="16"/>
        <rFont val="方正仿宋_GBK"/>
        <charset val="134"/>
      </rPr>
      <t>座，生活污水收集管网</t>
    </r>
    <r>
      <rPr>
        <sz val="16"/>
        <rFont val="Times New Roman"/>
        <charset val="134"/>
      </rPr>
      <t>3</t>
    </r>
    <r>
      <rPr>
        <sz val="16"/>
        <rFont val="方正仿宋_GBK"/>
        <charset val="134"/>
      </rPr>
      <t>公里，生态净化湿地</t>
    </r>
    <r>
      <rPr>
        <sz val="16"/>
        <rFont val="Times New Roman"/>
        <charset val="134"/>
      </rPr>
      <t>2600</t>
    </r>
    <r>
      <rPr>
        <sz val="16"/>
        <rFont val="方正仿宋_GBK"/>
        <charset val="134"/>
      </rPr>
      <t>平方米；农村入户路硬化</t>
    </r>
    <r>
      <rPr>
        <sz val="16"/>
        <rFont val="Times New Roman"/>
        <charset val="134"/>
      </rPr>
      <t>28</t>
    </r>
    <r>
      <rPr>
        <sz val="16"/>
        <rFont val="方正仿宋_GBK"/>
        <charset val="134"/>
      </rPr>
      <t>公里，太阳能路灯</t>
    </r>
    <r>
      <rPr>
        <sz val="16"/>
        <rFont val="Times New Roman"/>
        <charset val="134"/>
      </rPr>
      <t>4000</t>
    </r>
    <r>
      <rPr>
        <sz val="16"/>
        <rFont val="方正仿宋_GBK"/>
        <charset val="134"/>
      </rPr>
      <t>套，管线序化约</t>
    </r>
    <r>
      <rPr>
        <sz val="16"/>
        <rFont val="Times New Roman"/>
        <charset val="134"/>
      </rPr>
      <t>20</t>
    </r>
    <r>
      <rPr>
        <sz val="16"/>
        <rFont val="方正仿宋_GBK"/>
        <charset val="134"/>
      </rPr>
      <t>公里。</t>
    </r>
  </si>
  <si>
    <t>2024.12-2026.06</t>
  </si>
  <si>
    <t>同心桥水库灌区工程</t>
  </si>
  <si>
    <r>
      <rPr>
        <sz val="16"/>
        <rFont val="方正仿宋_GBK"/>
        <charset val="134"/>
      </rPr>
      <t>同心桥水库灌区灌溉采用管道输水，布置有提水管道（含高位水池）、总干管、正义干管、石寨干管和新龙支管</t>
    </r>
    <r>
      <rPr>
        <sz val="16"/>
        <rFont val="Times New Roman"/>
        <charset val="134"/>
      </rPr>
      <t>5</t>
    </r>
    <r>
      <rPr>
        <sz val="16"/>
        <rFont val="方正仿宋_GBK"/>
        <charset val="134"/>
      </rPr>
      <t>条管线。管线总长</t>
    </r>
    <r>
      <rPr>
        <sz val="16"/>
        <rFont val="Times New Roman"/>
        <charset val="134"/>
      </rPr>
      <t>12.6</t>
    </r>
    <r>
      <rPr>
        <sz val="16"/>
        <rFont val="方正仿宋_GBK"/>
        <charset val="134"/>
      </rPr>
      <t>公里。</t>
    </r>
  </si>
  <si>
    <r>
      <rPr>
        <b/>
        <sz val="16"/>
        <rFont val="方正黑体_GBK"/>
        <charset val="0"/>
      </rPr>
      <t>五、高效治理新实践（</t>
    </r>
    <r>
      <rPr>
        <b/>
        <sz val="16"/>
        <rFont val="Times New Roman"/>
        <charset val="0"/>
      </rPr>
      <t>16</t>
    </r>
    <r>
      <rPr>
        <b/>
        <sz val="16"/>
        <rFont val="方正黑体_GBK"/>
        <charset val="0"/>
      </rPr>
      <t>个）</t>
    </r>
  </si>
  <si>
    <r>
      <rPr>
        <b/>
        <sz val="16"/>
        <rFont val="方正楷体_GBK"/>
        <charset val="0"/>
      </rPr>
      <t>（一）就业服务和社会保障（</t>
    </r>
    <r>
      <rPr>
        <b/>
        <sz val="16"/>
        <rFont val="Times New Roman"/>
        <charset val="0"/>
      </rPr>
      <t>5</t>
    </r>
    <r>
      <rPr>
        <b/>
        <sz val="16"/>
        <rFont val="方正楷体_GBK"/>
        <charset val="0"/>
      </rPr>
      <t>个）</t>
    </r>
  </si>
  <si>
    <r>
      <rPr>
        <sz val="16"/>
        <rFont val="方正仿宋_GBK"/>
        <charset val="134"/>
      </rPr>
      <t>铜梁区城中村改造安置房一期建设项目（龙廷</t>
    </r>
    <r>
      <rPr>
        <sz val="16"/>
        <rFont val="Times New Roman"/>
        <charset val="134"/>
      </rPr>
      <t>·</t>
    </r>
    <r>
      <rPr>
        <sz val="16"/>
        <rFont val="方正仿宋_GBK"/>
        <charset val="134"/>
      </rPr>
      <t>天瑞项目）</t>
    </r>
  </si>
  <si>
    <r>
      <rPr>
        <sz val="16"/>
        <rFont val="方正仿宋_GBK"/>
        <charset val="134"/>
      </rPr>
      <t>占地面积约</t>
    </r>
    <r>
      <rPr>
        <sz val="16"/>
        <rFont val="Times New Roman"/>
        <charset val="134"/>
      </rPr>
      <t>14</t>
    </r>
    <r>
      <rPr>
        <sz val="16"/>
        <rFont val="方正仿宋_GBK"/>
        <charset val="134"/>
      </rPr>
      <t>亩，为聚星村、梯子村、两路片区城中村改造安置项目之一，容积率约</t>
    </r>
    <r>
      <rPr>
        <sz val="16"/>
        <rFont val="Times New Roman"/>
        <charset val="134"/>
      </rPr>
      <t>3.5</t>
    </r>
    <r>
      <rPr>
        <sz val="16"/>
        <rFont val="方正仿宋_GBK"/>
        <charset val="134"/>
      </rPr>
      <t>，建筑面积约</t>
    </r>
    <r>
      <rPr>
        <sz val="16"/>
        <rFont val="Times New Roman"/>
        <charset val="134"/>
      </rPr>
      <t>3.3</t>
    </r>
    <r>
      <rPr>
        <sz val="16"/>
        <rFont val="方正仿宋_GBK"/>
        <charset val="134"/>
      </rPr>
      <t>万平方米，计划修建商住楼及配套设施。</t>
    </r>
  </si>
  <si>
    <t>2024.09-2026.12</t>
  </si>
  <si>
    <t>铜梁区南城街道黄桷门村农民新村建设项目</t>
  </si>
  <si>
    <r>
      <rPr>
        <sz val="16"/>
        <rFont val="方正仿宋_GBK"/>
        <charset val="134"/>
      </rPr>
      <t>占地面积约</t>
    </r>
    <r>
      <rPr>
        <sz val="16"/>
        <rFont val="Times New Roman"/>
        <charset val="134"/>
      </rPr>
      <t>69</t>
    </r>
    <r>
      <rPr>
        <sz val="16"/>
        <rFont val="方正仿宋_GBK"/>
        <charset val="134"/>
      </rPr>
      <t>亩，新建建筑面积</t>
    </r>
    <r>
      <rPr>
        <sz val="16"/>
        <rFont val="Times New Roman"/>
        <charset val="134"/>
      </rPr>
      <t>1.48</t>
    </r>
    <r>
      <rPr>
        <sz val="16"/>
        <rFont val="方正仿宋_GBK"/>
        <charset val="134"/>
      </rPr>
      <t>万平方米，主要建设内容包括还建房的土建、装饰装修、安装、室外综合管网、道路及硬质铺装、水电气等基础设施建设。</t>
    </r>
  </si>
  <si>
    <t>2024.06-2027.06</t>
  </si>
  <si>
    <t>铜梁区综合应急物资储备库</t>
  </si>
  <si>
    <r>
      <rPr>
        <sz val="16"/>
        <rFont val="方正仿宋_GBK"/>
        <charset val="134"/>
      </rPr>
      <t>占地面积约</t>
    </r>
    <r>
      <rPr>
        <sz val="16"/>
        <rFont val="Times New Roman"/>
        <charset val="134"/>
      </rPr>
      <t>34</t>
    </r>
    <r>
      <rPr>
        <sz val="16"/>
        <rFont val="方正仿宋_GBK"/>
        <charset val="134"/>
      </rPr>
      <t>亩，建筑面积约</t>
    </r>
    <r>
      <rPr>
        <sz val="16"/>
        <rFont val="Times New Roman"/>
        <charset val="134"/>
      </rPr>
      <t>2</t>
    </r>
    <r>
      <rPr>
        <sz val="16"/>
        <rFont val="方正仿宋_GBK"/>
        <charset val="134"/>
      </rPr>
      <t>万平方米，库容面积约</t>
    </r>
    <r>
      <rPr>
        <sz val="16"/>
        <rFont val="Times New Roman"/>
        <charset val="134"/>
      </rPr>
      <t>20</t>
    </r>
    <r>
      <rPr>
        <sz val="16"/>
        <rFont val="方正仿宋_GBK"/>
        <charset val="134"/>
      </rPr>
      <t>万立方米。</t>
    </r>
  </si>
  <si>
    <t>2025.02-2026.12</t>
  </si>
  <si>
    <t>区应急管理局</t>
  </si>
  <si>
    <t>铜梁区农村失能特困人员集中照护中心项目（旧县街道）</t>
  </si>
  <si>
    <r>
      <rPr>
        <sz val="16"/>
        <rFont val="方正仿宋_GBK"/>
        <charset val="134"/>
      </rPr>
      <t>占地面积约</t>
    </r>
    <r>
      <rPr>
        <sz val="16"/>
        <rFont val="Times New Roman"/>
        <charset val="134"/>
      </rPr>
      <t>10.78</t>
    </r>
    <r>
      <rPr>
        <sz val="16"/>
        <rFont val="方正仿宋_GBK"/>
        <charset val="134"/>
      </rPr>
      <t>亩，建筑面积</t>
    </r>
    <r>
      <rPr>
        <sz val="16"/>
        <rFont val="Times New Roman"/>
        <charset val="134"/>
      </rPr>
      <t>1</t>
    </r>
    <r>
      <rPr>
        <sz val="16"/>
        <rFont val="方正仿宋_GBK"/>
        <charset val="134"/>
      </rPr>
      <t>万平方米，拟设置床位</t>
    </r>
    <r>
      <rPr>
        <sz val="16"/>
        <rFont val="Times New Roman"/>
        <charset val="134"/>
      </rPr>
      <t>200</t>
    </r>
    <r>
      <rPr>
        <sz val="16"/>
        <rFont val="方正仿宋_GBK"/>
        <charset val="134"/>
      </rPr>
      <t>张，主要建设老人宿舍、厨房、食堂、健身室、医务室等功能用房，以及道路、管网、环保、消防设施等配套工程。</t>
    </r>
  </si>
  <si>
    <t>2025.08-2027.06</t>
  </si>
  <si>
    <t>区民政局</t>
  </si>
  <si>
    <t>陈庆华</t>
  </si>
  <si>
    <t>铜梁区第十三特困供养设施（维新敬老院）工程建设项目</t>
  </si>
  <si>
    <r>
      <rPr>
        <sz val="16"/>
        <rFont val="方正仿宋_GBK"/>
        <charset val="134"/>
      </rPr>
      <t>占地面积约</t>
    </r>
    <r>
      <rPr>
        <sz val="16"/>
        <rFont val="Times New Roman"/>
        <charset val="134"/>
      </rPr>
      <t>11</t>
    </r>
    <r>
      <rPr>
        <sz val="16"/>
        <rFont val="方正仿宋_GBK"/>
        <charset val="134"/>
      </rPr>
      <t>亩，建筑面积约</t>
    </r>
    <r>
      <rPr>
        <sz val="16"/>
        <rFont val="Times New Roman"/>
        <charset val="134"/>
      </rPr>
      <t>4800</t>
    </r>
    <r>
      <rPr>
        <sz val="16"/>
        <rFont val="方正仿宋_GBK"/>
        <charset val="134"/>
      </rPr>
      <t>平方米，拟设置床位</t>
    </r>
    <r>
      <rPr>
        <sz val="16"/>
        <rFont val="Times New Roman"/>
        <charset val="134"/>
      </rPr>
      <t>120</t>
    </r>
    <r>
      <rPr>
        <sz val="16"/>
        <rFont val="方正仿宋_GBK"/>
        <charset val="134"/>
      </rPr>
      <t>张主要建设老人宿舍、厨房、食堂、健身室、医务室等功能用房及配套设施。</t>
    </r>
  </si>
  <si>
    <t>2024.12-2026.03</t>
  </si>
  <si>
    <r>
      <rPr>
        <b/>
        <sz val="16"/>
        <rFont val="方正楷体_GBK"/>
        <charset val="0"/>
      </rPr>
      <t>（二）教育（</t>
    </r>
    <r>
      <rPr>
        <b/>
        <sz val="16"/>
        <rFont val="Times New Roman"/>
        <charset val="0"/>
      </rPr>
      <t>8</t>
    </r>
    <r>
      <rPr>
        <b/>
        <sz val="16"/>
        <rFont val="方正楷体_GBK"/>
        <charset val="0"/>
      </rPr>
      <t>个）</t>
    </r>
  </si>
  <si>
    <t>铜梁中学扩建项目</t>
  </si>
  <si>
    <r>
      <rPr>
        <sz val="16"/>
        <rFont val="方正仿宋_GBK"/>
        <charset val="134"/>
      </rPr>
      <t>占地面积为</t>
    </r>
    <r>
      <rPr>
        <sz val="16"/>
        <rFont val="Times New Roman"/>
        <charset val="134"/>
      </rPr>
      <t>146.56</t>
    </r>
    <r>
      <rPr>
        <sz val="16"/>
        <rFont val="方正仿宋_GBK"/>
        <charset val="134"/>
      </rPr>
      <t>亩，总建筑面积</t>
    </r>
    <r>
      <rPr>
        <sz val="16"/>
        <rFont val="Times New Roman"/>
        <charset val="134"/>
      </rPr>
      <t>1.07</t>
    </r>
    <r>
      <rPr>
        <sz val="16"/>
        <rFont val="方正仿宋_GBK"/>
        <charset val="134"/>
      </rPr>
      <t>万平方米，项目新建教学楼、图书馆、食堂、地下车库等。</t>
    </r>
  </si>
  <si>
    <t>完成主体建设，开始装饰装修。</t>
  </si>
  <si>
    <t>铜梁中学校</t>
  </si>
  <si>
    <r>
      <rPr>
        <sz val="16"/>
        <rFont val="方正仿宋_GBK"/>
        <charset val="134"/>
      </rPr>
      <t>陈庆华</t>
    </r>
    <r>
      <rPr>
        <sz val="16"/>
        <rFont val="Times New Roman"/>
        <charset val="134"/>
      </rPr>
      <t xml:space="preserve">
</t>
    </r>
    <r>
      <rPr>
        <sz val="16"/>
        <rFont val="方正仿宋_GBK"/>
        <charset val="134"/>
      </rPr>
      <t>任建平</t>
    </r>
  </si>
  <si>
    <t>铜遂人才共育园（科能技校园）项目</t>
  </si>
  <si>
    <t>包括教学楼、宿舍楼、运动场馆、食堂、停车位及周边附属工程设施等建设。</t>
  </si>
  <si>
    <t>2024.04-2026.12</t>
  </si>
  <si>
    <t>龙城天街商圈管委会</t>
  </si>
  <si>
    <r>
      <rPr>
        <sz val="16"/>
        <rFont val="方正仿宋_GBK"/>
        <charset val="134"/>
      </rPr>
      <t>罗昌西</t>
    </r>
    <r>
      <rPr>
        <sz val="16"/>
        <rFont val="Times New Roman"/>
        <charset val="134"/>
      </rPr>
      <t xml:space="preserve">
</t>
    </r>
    <r>
      <rPr>
        <sz val="16"/>
        <rFont val="方正仿宋_GBK"/>
        <charset val="134"/>
      </rPr>
      <t>任建平</t>
    </r>
  </si>
  <si>
    <t>职教中心改善办学条件改造工程</t>
  </si>
  <si>
    <r>
      <rPr>
        <sz val="16"/>
        <rFont val="方正仿宋_GBK"/>
        <charset val="134"/>
      </rPr>
      <t>校舍外墙修缮排危</t>
    </r>
    <r>
      <rPr>
        <sz val="16"/>
        <rFont val="Times New Roman"/>
        <charset val="134"/>
      </rPr>
      <t>2.75</t>
    </r>
    <r>
      <rPr>
        <sz val="16"/>
        <rFont val="方正仿宋_GBK"/>
        <charset val="134"/>
      </rPr>
      <t>万平方米，学生宿舍装修改造</t>
    </r>
    <r>
      <rPr>
        <sz val="16"/>
        <rFont val="Times New Roman"/>
        <charset val="134"/>
      </rPr>
      <t>1.94</t>
    </r>
    <r>
      <rPr>
        <sz val="16"/>
        <rFont val="方正仿宋_GBK"/>
        <charset val="134"/>
      </rPr>
      <t>万平方米，另新建学生公寓、师生食堂、原学生食堂加层，同步购置教育信息化</t>
    </r>
    <r>
      <rPr>
        <sz val="16"/>
        <rFont val="Times New Roman"/>
        <charset val="134"/>
      </rPr>
      <t>2.0</t>
    </r>
    <r>
      <rPr>
        <sz val="16"/>
        <rFont val="方正仿宋_GBK"/>
        <charset val="134"/>
      </rPr>
      <t>建设相关设施。</t>
    </r>
  </si>
  <si>
    <t>2023.08-2027.12</t>
  </si>
  <si>
    <t>设备采购、改造部分完工，新建部分完成50%</t>
  </si>
  <si>
    <t>区教委</t>
  </si>
  <si>
    <t>重庆巴川国际学校教学楼和体育馆建设项目</t>
  </si>
  <si>
    <r>
      <rPr>
        <sz val="16"/>
        <rFont val="方正仿宋_GBK"/>
        <charset val="134"/>
      </rPr>
      <t>占地面积约</t>
    </r>
    <r>
      <rPr>
        <sz val="16"/>
        <rFont val="Times New Roman"/>
        <charset val="134"/>
      </rPr>
      <t>24</t>
    </r>
    <r>
      <rPr>
        <sz val="16"/>
        <rFont val="方正仿宋_GBK"/>
        <charset val="134"/>
      </rPr>
      <t>亩，建筑面积约</t>
    </r>
    <r>
      <rPr>
        <sz val="16"/>
        <rFont val="Times New Roman"/>
        <charset val="134"/>
      </rPr>
      <t>8.07</t>
    </r>
    <r>
      <rPr>
        <sz val="16"/>
        <rFont val="方正仿宋_GBK"/>
        <charset val="134"/>
      </rPr>
      <t>万平方米。</t>
    </r>
  </si>
  <si>
    <t>2022.08-2026.06</t>
  </si>
  <si>
    <r>
      <rPr>
        <sz val="16"/>
        <rFont val="方正仿宋_GBK"/>
        <charset val="134"/>
      </rPr>
      <t>重庆市铜梁职业教育中心高技能人才培训基地及研学营地建设工程</t>
    </r>
    <r>
      <rPr>
        <sz val="16"/>
        <rFont val="Times New Roman"/>
        <charset val="0"/>
      </rPr>
      <t>——</t>
    </r>
    <r>
      <rPr>
        <sz val="16"/>
        <rFont val="方正仿宋_GBK"/>
        <charset val="134"/>
      </rPr>
      <t>铜梁区青少年综合实践基地服务中心研学营地建设工程</t>
    </r>
  </si>
  <si>
    <t>拟对铜梁区青少年综合实践基地进行整体提升改造，建设研学铜梁智慧平台，学生宿舍装饰改造、设备采购与安装及其他配套附属设施提升改造等内容。</t>
  </si>
  <si>
    <t>2024.12-2026.09</t>
  </si>
  <si>
    <t>铜梁区普通高中改善办学条件项目</t>
  </si>
  <si>
    <t>对铜梁区普通高中办学条件等方面进行提质改造升级等。</t>
  </si>
  <si>
    <t>重庆昌都完全中学校</t>
  </si>
  <si>
    <r>
      <rPr>
        <sz val="16"/>
        <rFont val="方正仿宋_GBK"/>
        <charset val="134"/>
      </rPr>
      <t>占地面积约</t>
    </r>
    <r>
      <rPr>
        <sz val="16"/>
        <rFont val="Times New Roman"/>
        <charset val="134"/>
      </rPr>
      <t>180</t>
    </r>
    <r>
      <rPr>
        <sz val="16"/>
        <rFont val="方正仿宋_GBK"/>
        <charset val="134"/>
      </rPr>
      <t>亩。该学校拟招生人数</t>
    </r>
    <r>
      <rPr>
        <sz val="16"/>
        <rFont val="Times New Roman"/>
        <charset val="134"/>
      </rPr>
      <t>4500</t>
    </r>
    <r>
      <rPr>
        <sz val="16"/>
        <rFont val="方正仿宋_GBK"/>
        <charset val="134"/>
      </rPr>
      <t>人，预计设置初中</t>
    </r>
    <r>
      <rPr>
        <sz val="16"/>
        <rFont val="Times New Roman"/>
        <charset val="134"/>
      </rPr>
      <t>48</t>
    </r>
    <r>
      <rPr>
        <sz val="16"/>
        <rFont val="方正仿宋_GBK"/>
        <charset val="134"/>
      </rPr>
      <t>班、高中</t>
    </r>
    <r>
      <rPr>
        <sz val="16"/>
        <rFont val="Times New Roman"/>
        <charset val="134"/>
      </rPr>
      <t>48</t>
    </r>
    <r>
      <rPr>
        <sz val="16"/>
        <rFont val="方正仿宋_GBK"/>
        <charset val="134"/>
      </rPr>
      <t>班。</t>
    </r>
  </si>
  <si>
    <r>
      <rPr>
        <sz val="16"/>
        <rFont val="方正仿宋_GBK"/>
        <charset val="134"/>
      </rPr>
      <t>区政府办</t>
    </r>
    <r>
      <rPr>
        <sz val="16"/>
        <rFont val="Times New Roman"/>
        <charset val="134"/>
      </rPr>
      <t xml:space="preserve">
</t>
    </r>
    <r>
      <rPr>
        <sz val="16"/>
        <rFont val="方正仿宋_GBK"/>
        <charset val="134"/>
      </rPr>
      <t>区发展改革委</t>
    </r>
    <r>
      <rPr>
        <sz val="16"/>
        <rFont val="Times New Roman"/>
        <charset val="134"/>
      </rPr>
      <t xml:space="preserve">
</t>
    </r>
    <r>
      <rPr>
        <sz val="16"/>
        <rFont val="方正仿宋_GBK"/>
        <charset val="134"/>
      </rPr>
      <t>区教委</t>
    </r>
    <r>
      <rPr>
        <sz val="16"/>
        <rFont val="Times New Roman"/>
        <charset val="134"/>
      </rPr>
      <t xml:space="preserve">
</t>
    </r>
    <r>
      <rPr>
        <sz val="16"/>
        <rFont val="方正仿宋_GBK"/>
        <charset val="134"/>
      </rPr>
      <t>建发集团</t>
    </r>
  </si>
  <si>
    <r>
      <rPr>
        <sz val="16"/>
        <rFont val="方正仿宋_GBK"/>
        <charset val="134"/>
      </rPr>
      <t>廖强</t>
    </r>
    <r>
      <rPr>
        <sz val="16"/>
        <rFont val="Times New Roman"/>
        <charset val="134"/>
      </rPr>
      <t xml:space="preserve">
</t>
    </r>
    <r>
      <rPr>
        <sz val="16"/>
        <rFont val="方正仿宋_GBK"/>
        <charset val="134"/>
      </rPr>
      <t>陈庆华</t>
    </r>
  </si>
  <si>
    <t>职教中心三期工程</t>
  </si>
  <si>
    <r>
      <rPr>
        <sz val="16"/>
        <rFont val="方正仿宋_GBK"/>
        <charset val="134"/>
      </rPr>
      <t>占地面积约</t>
    </r>
    <r>
      <rPr>
        <sz val="16"/>
        <rFont val="Times New Roman"/>
        <charset val="134"/>
      </rPr>
      <t>60</t>
    </r>
    <r>
      <rPr>
        <sz val="16"/>
        <rFont val="方正仿宋_GBK"/>
        <charset val="134"/>
      </rPr>
      <t>亩，建筑面积约</t>
    </r>
    <r>
      <rPr>
        <sz val="16"/>
        <rFont val="Times New Roman"/>
        <charset val="134"/>
      </rPr>
      <t>2.2</t>
    </r>
    <r>
      <rPr>
        <sz val="16"/>
        <rFont val="方正仿宋_GBK"/>
        <charset val="134"/>
      </rPr>
      <t>万平方米，拟设置</t>
    </r>
    <r>
      <rPr>
        <sz val="16"/>
        <rFont val="Times New Roman"/>
        <charset val="134"/>
      </rPr>
      <t>48</t>
    </r>
    <r>
      <rPr>
        <sz val="16"/>
        <rFont val="方正仿宋_GBK"/>
        <charset val="134"/>
      </rPr>
      <t>个班，可容纳学生</t>
    </r>
    <r>
      <rPr>
        <sz val="16"/>
        <rFont val="Times New Roman"/>
        <charset val="134"/>
      </rPr>
      <t>2100</t>
    </r>
    <r>
      <rPr>
        <sz val="16"/>
        <rFont val="方正仿宋_GBK"/>
        <charset val="134"/>
      </rPr>
      <t>余名。</t>
    </r>
  </si>
  <si>
    <r>
      <rPr>
        <sz val="16"/>
        <rFont val="方正仿宋_GBK"/>
        <charset val="134"/>
      </rPr>
      <t>区教委</t>
    </r>
    <r>
      <rPr>
        <sz val="16"/>
        <rFont val="Times New Roman"/>
        <charset val="134"/>
      </rPr>
      <t xml:space="preserve">
</t>
    </r>
    <r>
      <rPr>
        <sz val="16"/>
        <rFont val="方正仿宋_GBK"/>
        <charset val="134"/>
      </rPr>
      <t>中电建公司</t>
    </r>
  </si>
  <si>
    <r>
      <rPr>
        <b/>
        <sz val="16"/>
        <rFont val="方正楷体_GBK"/>
        <charset val="0"/>
      </rPr>
      <t>（三）卫生健康（</t>
    </r>
    <r>
      <rPr>
        <b/>
        <sz val="16"/>
        <rFont val="Times New Roman"/>
        <charset val="0"/>
      </rPr>
      <t>3</t>
    </r>
    <r>
      <rPr>
        <b/>
        <sz val="16"/>
        <rFont val="方正楷体_GBK"/>
        <charset val="0"/>
      </rPr>
      <t>个）</t>
    </r>
  </si>
  <si>
    <t>区妇幼保健院托育中心建设项目</t>
  </si>
  <si>
    <r>
      <rPr>
        <sz val="16"/>
        <rFont val="方正仿宋_GBK"/>
        <charset val="134"/>
      </rPr>
      <t>占地面积约</t>
    </r>
    <r>
      <rPr>
        <sz val="16"/>
        <rFont val="Times New Roman"/>
        <charset val="134"/>
      </rPr>
      <t>5</t>
    </r>
    <r>
      <rPr>
        <sz val="16"/>
        <rFont val="方正仿宋_GBK"/>
        <charset val="134"/>
      </rPr>
      <t>亩，建筑面积约</t>
    </r>
    <r>
      <rPr>
        <sz val="16"/>
        <rFont val="Times New Roman"/>
        <charset val="134"/>
      </rPr>
      <t>0.5</t>
    </r>
    <r>
      <rPr>
        <sz val="16"/>
        <rFont val="方正仿宋_GBK"/>
        <charset val="134"/>
      </rPr>
      <t>万平方米，设托位</t>
    </r>
    <r>
      <rPr>
        <sz val="16"/>
        <rFont val="Times New Roman"/>
        <charset val="134"/>
      </rPr>
      <t>150</t>
    </r>
    <r>
      <rPr>
        <sz val="16"/>
        <rFont val="方正仿宋_GBK"/>
        <charset val="134"/>
      </rPr>
      <t>个。</t>
    </r>
  </si>
  <si>
    <t>2023.08-2027.06</t>
  </si>
  <si>
    <r>
      <rPr>
        <sz val="16"/>
        <rFont val="方正仿宋_GBK"/>
        <charset val="134"/>
      </rPr>
      <t>复工建设，完成总工程量</t>
    </r>
    <r>
      <rPr>
        <sz val="16"/>
        <rFont val="Times New Roman"/>
        <charset val="134"/>
      </rPr>
      <t>80%</t>
    </r>
    <r>
      <rPr>
        <sz val="16"/>
        <rFont val="方正仿宋_GBK"/>
        <charset val="134"/>
      </rPr>
      <t>。</t>
    </r>
  </si>
  <si>
    <t>区卫生健康委</t>
  </si>
  <si>
    <t>铜梁区人民医院病房改造提升项目</t>
  </si>
  <si>
    <r>
      <rPr>
        <sz val="16"/>
        <rFont val="方正仿宋_GBK"/>
        <charset val="134"/>
      </rPr>
      <t>对铜梁区人民医院病房进行提升改造，改造面积约为</t>
    </r>
    <r>
      <rPr>
        <sz val="16"/>
        <rFont val="Times New Roman"/>
        <charset val="134"/>
      </rPr>
      <t>43700</t>
    </r>
    <r>
      <rPr>
        <sz val="16"/>
        <rFont val="方正仿宋_GBK"/>
        <charset val="134"/>
      </rPr>
      <t>平方米，涉及病房</t>
    </r>
    <r>
      <rPr>
        <sz val="16"/>
        <rFont val="Times New Roman"/>
        <charset val="134"/>
      </rPr>
      <t>474</t>
    </r>
    <r>
      <rPr>
        <sz val="16"/>
        <rFont val="方正仿宋_GBK"/>
        <charset val="134"/>
      </rPr>
      <t>间、床位</t>
    </r>
    <r>
      <rPr>
        <sz val="16"/>
        <rFont val="Times New Roman"/>
        <charset val="134"/>
      </rPr>
      <t>1030</t>
    </r>
    <r>
      <rPr>
        <sz val="16"/>
        <rFont val="方正仿宋_GBK"/>
        <charset val="134"/>
      </rPr>
      <t>张，主要改造内容包括病房区域的墙面地面改造、强弱电改造、无障碍适老化、附属设施设备改造等。</t>
    </r>
  </si>
  <si>
    <t>2026.01-2027.10</t>
  </si>
  <si>
    <r>
      <rPr>
        <sz val="16"/>
        <rFont val="方正仿宋_GBK"/>
        <charset val="134"/>
      </rPr>
      <t>累计完成总工程量</t>
    </r>
    <r>
      <rPr>
        <sz val="16"/>
        <rFont val="Times New Roman"/>
        <charset val="134"/>
      </rPr>
      <t>60%</t>
    </r>
  </si>
  <si>
    <t>重庆市铜梁区妇幼保健院公共卫生（妇幼健康）服务能力提升项目</t>
  </si>
  <si>
    <r>
      <rPr>
        <sz val="16"/>
        <rFont val="方正仿宋_GBK"/>
        <charset val="134"/>
      </rPr>
      <t>对约</t>
    </r>
    <r>
      <rPr>
        <sz val="16"/>
        <rFont val="Times New Roman"/>
        <charset val="134"/>
      </rPr>
      <t>3500</t>
    </r>
    <r>
      <rPr>
        <sz val="16"/>
        <rFont val="方正仿宋_GBK"/>
        <charset val="134"/>
      </rPr>
      <t>平方米公共卫生群体保健与诊疗业务用房流程改造，实施数字医院建设、购置妇幼特色专科设施设备等。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</si>
</sst>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2"/>
      <name val="宋体"/>
      <charset val="134"/>
    </font>
    <font>
      <sz val="12"/>
      <name val="Times New Roman"/>
      <charset val="0"/>
    </font>
    <font>
      <sz val="18"/>
      <name val="Times New Roman"/>
      <charset val="0"/>
    </font>
    <font>
      <sz val="16"/>
      <name val="Times New Roman"/>
      <charset val="0"/>
    </font>
    <font>
      <sz val="12"/>
      <name val="Times New Roman"/>
      <charset val="134"/>
    </font>
    <font>
      <sz val="16"/>
      <name val="方正仿宋_GBK"/>
      <charset val="0"/>
    </font>
    <font>
      <sz val="18"/>
      <name val="Times New Roman"/>
      <charset val="134"/>
    </font>
    <font>
      <sz val="36"/>
      <name val="方正小标宋_GBK"/>
      <charset val="134"/>
    </font>
    <font>
      <sz val="36"/>
      <name val="Times New Roman"/>
      <charset val="134"/>
    </font>
    <font>
      <sz val="18"/>
      <name val="方正黑体_GBK"/>
      <charset val="134"/>
    </font>
    <font>
      <b/>
      <sz val="16"/>
      <name val="方正楷体_GBK"/>
      <charset val="0"/>
    </font>
    <font>
      <b/>
      <sz val="16"/>
      <name val="Times New Roman"/>
      <charset val="0"/>
    </font>
    <font>
      <b/>
      <sz val="16"/>
      <name val="方正黑体_GBK"/>
      <charset val="0"/>
    </font>
    <font>
      <sz val="16"/>
      <name val="方正仿宋_GBK"/>
      <charset val="134"/>
    </font>
    <font>
      <sz val="16"/>
      <name val="Times New Roman"/>
      <charset val="134"/>
    </font>
    <font>
      <b/>
      <sz val="18"/>
      <name val="Times New Roman"/>
      <charset val="0"/>
    </font>
    <font>
      <sz val="11"/>
      <color theme="1"/>
      <name val="宋体"/>
      <charset val="134"/>
      <scheme val="minor"/>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方正书宋_GBK"/>
      <charset val="0"/>
    </font>
    <font>
      <sz val="18"/>
      <name val="方正黑体_GBK"/>
      <charset val="0"/>
    </font>
    <font>
      <sz val="16"/>
      <name val="宋体"/>
      <charset val="134"/>
    </font>
    <font>
      <b/>
      <sz val="18"/>
      <name val="方正楷体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1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cellStyleXfs>
  <cellXfs count="49">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1" fillId="0" borderId="0" xfId="0" applyNumberFormat="1" applyFont="1" applyFill="1" applyAlignment="1">
      <alignment horizontal="center"/>
    </xf>
    <xf numFmtId="0" fontId="1" fillId="0" borderId="0" xfId="0" applyNumberFormat="1" applyFont="1" applyFill="1" applyAlignment="1">
      <alignment vertical="center"/>
    </xf>
    <xf numFmtId="0" fontId="3" fillId="0" borderId="0" xfId="0" applyNumberFormat="1" applyFont="1" applyFill="1" applyBorder="1" applyAlignment="1"/>
    <xf numFmtId="0" fontId="4" fillId="0" borderId="0" xfId="0" applyNumberFormat="1" applyFont="1" applyFill="1" applyAlignment="1">
      <alignment horizontal="center" wrapText="1"/>
    </xf>
    <xf numFmtId="0" fontId="3" fillId="0" borderId="0" xfId="0" applyNumberFormat="1" applyFont="1" applyFill="1" applyAlignment="1"/>
    <xf numFmtId="0" fontId="1" fillId="0" borderId="0" xfId="0" applyNumberFormat="1" applyFont="1" applyFill="1"/>
    <xf numFmtId="0" fontId="5" fillId="0" borderId="0" xfId="0" applyNumberFormat="1" applyFont="1" applyFill="1" applyBorder="1" applyAlignment="1"/>
    <xf numFmtId="0" fontId="0" fillId="0" borderId="0" xfId="0" applyNumberFormat="1" applyFont="1" applyFill="1"/>
    <xf numFmtId="0" fontId="3" fillId="0" borderId="0" xfId="0" applyNumberFormat="1" applyFont="1" applyFill="1" applyBorder="1" applyAlignment="1">
      <alignment wrapText="1"/>
    </xf>
    <xf numFmtId="0" fontId="4" fillId="0" borderId="0" xfId="0" applyNumberFormat="1" applyFont="1" applyFill="1" applyAlignment="1">
      <alignment wrapText="1"/>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0" fontId="6" fillId="0" borderId="0" xfId="0" applyFont="1" applyFill="1" applyAlignment="1">
      <alignment horizontal="center" vertical="center"/>
    </xf>
    <xf numFmtId="0" fontId="1" fillId="0" borderId="0" xfId="0" applyFont="1" applyFill="1" applyAlignment="1">
      <alignment vertical="center"/>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2" fillId="0" borderId="1" xfId="0" applyNumberFormat="1" applyFont="1" applyFill="1" applyBorder="1" applyAlignment="1">
      <alignment horizontal="left" vertical="center"/>
    </xf>
    <xf numFmtId="0" fontId="11" fillId="0" borderId="1" xfId="0" applyNumberFormat="1" applyFont="1" applyFill="1" applyBorder="1" applyAlignment="1">
      <alignment horizontal="left" vertical="center"/>
    </xf>
    <xf numFmtId="0"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3" fillId="0" borderId="1" xfId="6" applyNumberFormat="1" applyFont="1" applyFill="1" applyBorder="1" applyAlignment="1" applyProtection="1">
      <alignment horizontal="left" vertical="center" wrapText="1"/>
    </xf>
    <xf numFmtId="0" fontId="5"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shrinkToFit="1"/>
    </xf>
    <xf numFmtId="0" fontId="10" fillId="0" borderId="1" xfId="0" applyNumberFormat="1" applyFont="1" applyFill="1" applyBorder="1" applyAlignment="1">
      <alignment vertical="center"/>
    </xf>
    <xf numFmtId="0" fontId="14"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50" applyNumberFormat="1" applyFont="1" applyFill="1" applyBorder="1" applyAlignment="1">
      <alignment horizontal="left" vertical="center" wrapText="1"/>
    </xf>
    <xf numFmtId="0" fontId="13" fillId="0" borderId="1" xfId="5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3"/>
  <sheetViews>
    <sheetView tabSelected="1" zoomScale="55" zoomScaleNormal="55" workbookViewId="0">
      <selection activeCell="J2" sqref="J$1:M$1048576"/>
    </sheetView>
  </sheetViews>
  <sheetFormatPr defaultColWidth="9" defaultRowHeight="15.75"/>
  <cols>
    <col min="1" max="1" width="8.275" style="13" customWidth="1"/>
    <col min="2" max="2" width="38.7416666666667" style="14" customWidth="1"/>
    <col min="3" max="3" width="9.85" style="13" customWidth="1"/>
    <col min="4" max="4" width="16.8166666666667" style="13" customWidth="1"/>
    <col min="5" max="5" width="112.183333333333" style="14" customWidth="1"/>
    <col min="6" max="6" width="15.8916666666667" style="13" customWidth="1"/>
    <col min="7" max="7" width="16.425" style="15" customWidth="1"/>
    <col min="8" max="8" width="26.1333333333333" style="13" customWidth="1"/>
    <col min="9" max="9" width="17.0833333333333" style="15" customWidth="1"/>
    <col min="10" max="10" width="20.4166666666667" style="13" customWidth="1"/>
    <col min="11" max="11" width="17.675" style="16" customWidth="1"/>
    <col min="12" max="16384" width="9" style="17"/>
  </cols>
  <sheetData>
    <row r="1" s="1" customFormat="1" ht="75" customHeight="1" spans="1:11">
      <c r="A1" s="18" t="s">
        <v>0</v>
      </c>
      <c r="B1" s="19"/>
      <c r="C1" s="19"/>
      <c r="D1" s="19"/>
      <c r="E1" s="20"/>
      <c r="F1" s="19"/>
      <c r="G1" s="19"/>
      <c r="H1" s="19"/>
      <c r="I1" s="19"/>
      <c r="J1" s="19"/>
      <c r="K1" s="19"/>
    </row>
    <row r="2" s="2" customFormat="1" ht="23.25" spans="1:11">
      <c r="A2" s="21" t="s">
        <v>1</v>
      </c>
      <c r="B2" s="21" t="s">
        <v>2</v>
      </c>
      <c r="C2" s="21" t="s">
        <v>3</v>
      </c>
      <c r="D2" s="21" t="s">
        <v>4</v>
      </c>
      <c r="E2" s="21" t="s">
        <v>5</v>
      </c>
      <c r="F2" s="21" t="s">
        <v>6</v>
      </c>
      <c r="G2" s="21" t="s">
        <v>7</v>
      </c>
      <c r="H2" s="22" t="s">
        <v>8</v>
      </c>
      <c r="I2" s="22" t="s">
        <v>9</v>
      </c>
      <c r="J2" s="21" t="s">
        <v>10</v>
      </c>
      <c r="K2" s="23" t="s">
        <v>11</v>
      </c>
    </row>
    <row r="3" s="2" customFormat="1" ht="23.25" spans="1:11">
      <c r="A3" s="24"/>
      <c r="B3" s="24"/>
      <c r="C3" s="24"/>
      <c r="D3" s="24"/>
      <c r="E3" s="21"/>
      <c r="F3" s="24"/>
      <c r="G3" s="24"/>
      <c r="H3" s="22"/>
      <c r="I3" s="22"/>
      <c r="J3" s="24"/>
      <c r="K3" s="23"/>
    </row>
    <row r="4" s="3" customFormat="1" ht="40" customHeight="1" spans="1:11">
      <c r="A4" s="25" t="s">
        <v>12</v>
      </c>
      <c r="B4" s="26"/>
      <c r="C4" s="27"/>
      <c r="D4" s="27"/>
      <c r="E4" s="26"/>
      <c r="F4" s="28"/>
      <c r="G4" s="27">
        <f>G5+G77+G88+G100+G174</f>
        <v>11928540</v>
      </c>
      <c r="H4" s="27"/>
      <c r="I4" s="27">
        <f>I5+I77+I88+I100+I174</f>
        <v>3916279</v>
      </c>
      <c r="J4" s="28"/>
      <c r="K4" s="29"/>
    </row>
    <row r="5" s="4" customFormat="1" ht="50" customHeight="1" spans="1:11">
      <c r="A5" s="30" t="s">
        <v>13</v>
      </c>
      <c r="B5" s="31"/>
      <c r="C5" s="32"/>
      <c r="D5" s="32"/>
      <c r="E5" s="31"/>
      <c r="F5" s="32"/>
      <c r="G5" s="32">
        <f>G6+G62</f>
        <v>7149396</v>
      </c>
      <c r="H5" s="32"/>
      <c r="I5" s="32">
        <f>I6+I62</f>
        <v>2338200</v>
      </c>
      <c r="J5" s="32"/>
      <c r="K5" s="32"/>
    </row>
    <row r="6" s="4" customFormat="1" ht="50" customHeight="1" spans="1:11">
      <c r="A6" s="33" t="s">
        <v>14</v>
      </c>
      <c r="B6" s="31"/>
      <c r="C6" s="32"/>
      <c r="D6" s="32"/>
      <c r="E6" s="31"/>
      <c r="F6" s="32"/>
      <c r="G6" s="32">
        <f>G11+G34+G42+G58+G7</f>
        <v>5782696</v>
      </c>
      <c r="H6" s="32"/>
      <c r="I6" s="32">
        <f>I11+I34+I42+I58+I7</f>
        <v>2019200</v>
      </c>
      <c r="J6" s="32"/>
      <c r="K6" s="32"/>
    </row>
    <row r="7" s="4" customFormat="1" ht="50" customHeight="1" spans="1:11">
      <c r="A7" s="31" t="s">
        <v>15</v>
      </c>
      <c r="B7" s="31"/>
      <c r="C7" s="32"/>
      <c r="D7" s="32"/>
      <c r="E7" s="31"/>
      <c r="F7" s="32"/>
      <c r="G7" s="32">
        <f>SUM(G8:G10)</f>
        <v>1941000</v>
      </c>
      <c r="H7" s="32"/>
      <c r="I7" s="32">
        <f>SUM(I8:I10)</f>
        <v>325000</v>
      </c>
      <c r="J7" s="32"/>
      <c r="K7" s="32"/>
    </row>
    <row r="8" s="5" customFormat="1" ht="93" customHeight="1" spans="1:11">
      <c r="A8" s="28">
        <v>1</v>
      </c>
      <c r="B8" s="34" t="s">
        <v>16</v>
      </c>
      <c r="C8" s="35" t="s">
        <v>17</v>
      </c>
      <c r="D8" s="35" t="s">
        <v>18</v>
      </c>
      <c r="E8" s="34" t="s">
        <v>19</v>
      </c>
      <c r="F8" s="36" t="s">
        <v>20</v>
      </c>
      <c r="G8" s="36">
        <v>1300000</v>
      </c>
      <c r="H8" s="35" t="s">
        <v>21</v>
      </c>
      <c r="I8" s="36">
        <v>250000</v>
      </c>
      <c r="J8" s="35" t="s">
        <v>22</v>
      </c>
      <c r="K8" s="35" t="s">
        <v>23</v>
      </c>
    </row>
    <row r="9" s="5" customFormat="1" ht="108" customHeight="1" spans="1:11">
      <c r="A9" s="28">
        <v>2</v>
      </c>
      <c r="B9" s="34" t="s">
        <v>24</v>
      </c>
      <c r="C9" s="35" t="s">
        <v>17</v>
      </c>
      <c r="D9" s="35" t="s">
        <v>25</v>
      </c>
      <c r="E9" s="34" t="s">
        <v>26</v>
      </c>
      <c r="F9" s="36" t="s">
        <v>27</v>
      </c>
      <c r="G9" s="36">
        <v>591000</v>
      </c>
      <c r="H9" s="35" t="s">
        <v>28</v>
      </c>
      <c r="I9" s="36">
        <v>50000</v>
      </c>
      <c r="J9" s="35" t="s">
        <v>29</v>
      </c>
      <c r="K9" s="35" t="s">
        <v>23</v>
      </c>
    </row>
    <row r="10" s="5" customFormat="1" ht="76" customHeight="1" spans="1:11">
      <c r="A10" s="28">
        <v>3</v>
      </c>
      <c r="B10" s="34" t="s">
        <v>30</v>
      </c>
      <c r="C10" s="35" t="s">
        <v>31</v>
      </c>
      <c r="D10" s="35" t="s">
        <v>18</v>
      </c>
      <c r="E10" s="34" t="s">
        <v>32</v>
      </c>
      <c r="F10" s="36" t="s">
        <v>33</v>
      </c>
      <c r="G10" s="36">
        <v>50000</v>
      </c>
      <c r="H10" s="35" t="s">
        <v>34</v>
      </c>
      <c r="I10" s="36">
        <v>25000</v>
      </c>
      <c r="J10" s="35" t="s">
        <v>22</v>
      </c>
      <c r="K10" s="35" t="s">
        <v>23</v>
      </c>
    </row>
    <row r="11" s="4" customFormat="1" ht="50" customHeight="1" spans="1:11">
      <c r="A11" s="31" t="s">
        <v>35</v>
      </c>
      <c r="B11" s="31"/>
      <c r="C11" s="32"/>
      <c r="D11" s="32"/>
      <c r="E11" s="31"/>
      <c r="F11" s="32"/>
      <c r="G11" s="32">
        <f>SUM(G12:G33)</f>
        <v>2054200</v>
      </c>
      <c r="H11" s="32"/>
      <c r="I11" s="32">
        <f>SUM(I12:I33)</f>
        <v>1204500</v>
      </c>
      <c r="J11" s="32"/>
      <c r="K11" s="32"/>
    </row>
    <row r="12" s="5" customFormat="1" ht="63" spans="1:11">
      <c r="A12" s="28">
        <v>4</v>
      </c>
      <c r="B12" s="34" t="s">
        <v>36</v>
      </c>
      <c r="C12" s="35" t="s">
        <v>17</v>
      </c>
      <c r="D12" s="35" t="s">
        <v>18</v>
      </c>
      <c r="E12" s="34" t="s">
        <v>37</v>
      </c>
      <c r="F12" s="36" t="s">
        <v>38</v>
      </c>
      <c r="G12" s="36">
        <v>500000</v>
      </c>
      <c r="H12" s="35" t="s">
        <v>39</v>
      </c>
      <c r="I12" s="36">
        <v>250000</v>
      </c>
      <c r="J12" s="35" t="s">
        <v>22</v>
      </c>
      <c r="K12" s="35" t="s">
        <v>23</v>
      </c>
    </row>
    <row r="13" s="5" customFormat="1" ht="42" spans="1:11">
      <c r="A13" s="28">
        <v>5</v>
      </c>
      <c r="B13" s="34" t="s">
        <v>40</v>
      </c>
      <c r="C13" s="35" t="s">
        <v>31</v>
      </c>
      <c r="D13" s="35" t="s">
        <v>18</v>
      </c>
      <c r="E13" s="34" t="s">
        <v>41</v>
      </c>
      <c r="F13" s="36" t="s">
        <v>42</v>
      </c>
      <c r="G13" s="36">
        <v>48000</v>
      </c>
      <c r="H13" s="35" t="s">
        <v>21</v>
      </c>
      <c r="I13" s="36">
        <v>48000</v>
      </c>
      <c r="J13" s="35" t="s">
        <v>22</v>
      </c>
      <c r="K13" s="35" t="s">
        <v>23</v>
      </c>
    </row>
    <row r="14" s="5" customFormat="1" ht="42" spans="1:11">
      <c r="A14" s="28">
        <v>6</v>
      </c>
      <c r="B14" s="34" t="s">
        <v>43</v>
      </c>
      <c r="C14" s="35" t="s">
        <v>31</v>
      </c>
      <c r="D14" s="35" t="s">
        <v>18</v>
      </c>
      <c r="E14" s="34" t="s">
        <v>44</v>
      </c>
      <c r="F14" s="36" t="s">
        <v>45</v>
      </c>
      <c r="G14" s="36">
        <v>40000</v>
      </c>
      <c r="H14" s="35" t="s">
        <v>21</v>
      </c>
      <c r="I14" s="36">
        <v>40000</v>
      </c>
      <c r="J14" s="35" t="s">
        <v>22</v>
      </c>
      <c r="K14" s="35" t="s">
        <v>23</v>
      </c>
    </row>
    <row r="15" s="5" customFormat="1" ht="41.25" spans="1:11">
      <c r="A15" s="28">
        <v>7</v>
      </c>
      <c r="B15" s="34" t="s">
        <v>46</v>
      </c>
      <c r="C15" s="35" t="s">
        <v>31</v>
      </c>
      <c r="D15" s="35" t="s">
        <v>18</v>
      </c>
      <c r="E15" s="34" t="s">
        <v>47</v>
      </c>
      <c r="F15" s="36" t="s">
        <v>33</v>
      </c>
      <c r="G15" s="36">
        <v>20000</v>
      </c>
      <c r="H15" s="35" t="s">
        <v>39</v>
      </c>
      <c r="I15" s="36">
        <v>10000</v>
      </c>
      <c r="J15" s="35" t="s">
        <v>22</v>
      </c>
      <c r="K15" s="35" t="s">
        <v>23</v>
      </c>
    </row>
    <row r="16" s="5" customFormat="1" ht="100" customHeight="1" spans="1:11">
      <c r="A16" s="28">
        <v>8</v>
      </c>
      <c r="B16" s="34" t="s">
        <v>48</v>
      </c>
      <c r="C16" s="35" t="s">
        <v>31</v>
      </c>
      <c r="D16" s="35" t="s">
        <v>18</v>
      </c>
      <c r="E16" s="34" t="s">
        <v>49</v>
      </c>
      <c r="F16" s="36" t="s">
        <v>42</v>
      </c>
      <c r="G16" s="36">
        <v>20000</v>
      </c>
      <c r="H16" s="35" t="s">
        <v>21</v>
      </c>
      <c r="I16" s="36">
        <v>20000</v>
      </c>
      <c r="J16" s="35" t="s">
        <v>22</v>
      </c>
      <c r="K16" s="35" t="s">
        <v>23</v>
      </c>
    </row>
    <row r="17" s="5" customFormat="1" ht="90" customHeight="1" spans="1:11">
      <c r="A17" s="28">
        <v>9</v>
      </c>
      <c r="B17" s="34" t="s">
        <v>50</v>
      </c>
      <c r="C17" s="35" t="s">
        <v>17</v>
      </c>
      <c r="D17" s="35" t="s">
        <v>18</v>
      </c>
      <c r="E17" s="34" t="s">
        <v>51</v>
      </c>
      <c r="F17" s="36" t="s">
        <v>52</v>
      </c>
      <c r="G17" s="36">
        <v>400000</v>
      </c>
      <c r="H17" s="35" t="s">
        <v>39</v>
      </c>
      <c r="I17" s="36">
        <v>200000</v>
      </c>
      <c r="J17" s="35" t="s">
        <v>22</v>
      </c>
      <c r="K17" s="35" t="s">
        <v>23</v>
      </c>
    </row>
    <row r="18" s="5" customFormat="1" ht="90" customHeight="1" spans="1:11">
      <c r="A18" s="28">
        <v>10</v>
      </c>
      <c r="B18" s="34" t="s">
        <v>53</v>
      </c>
      <c r="C18" s="35" t="s">
        <v>17</v>
      </c>
      <c r="D18" s="35" t="s">
        <v>18</v>
      </c>
      <c r="E18" s="34" t="s">
        <v>54</v>
      </c>
      <c r="F18" s="36" t="s">
        <v>55</v>
      </c>
      <c r="G18" s="36">
        <v>200000</v>
      </c>
      <c r="H18" s="35" t="s">
        <v>39</v>
      </c>
      <c r="I18" s="36">
        <v>120000</v>
      </c>
      <c r="J18" s="35" t="s">
        <v>22</v>
      </c>
      <c r="K18" s="35" t="s">
        <v>23</v>
      </c>
    </row>
    <row r="19" s="5" customFormat="1" ht="122" customHeight="1" spans="1:11">
      <c r="A19" s="28">
        <v>11</v>
      </c>
      <c r="B19" s="34" t="s">
        <v>56</v>
      </c>
      <c r="C19" s="35" t="s">
        <v>17</v>
      </c>
      <c r="D19" s="35" t="s">
        <v>18</v>
      </c>
      <c r="E19" s="34" t="s">
        <v>57</v>
      </c>
      <c r="F19" s="36" t="s">
        <v>58</v>
      </c>
      <c r="G19" s="36">
        <v>140000</v>
      </c>
      <c r="H19" s="35" t="s">
        <v>21</v>
      </c>
      <c r="I19" s="36">
        <v>50000</v>
      </c>
      <c r="J19" s="35" t="s">
        <v>22</v>
      </c>
      <c r="K19" s="35" t="s">
        <v>23</v>
      </c>
    </row>
    <row r="20" s="5" customFormat="1" ht="168" customHeight="1" spans="1:11">
      <c r="A20" s="28">
        <v>12</v>
      </c>
      <c r="B20" s="34" t="s">
        <v>59</v>
      </c>
      <c r="C20" s="35" t="s">
        <v>31</v>
      </c>
      <c r="D20" s="35" t="s">
        <v>18</v>
      </c>
      <c r="E20" s="34" t="s">
        <v>60</v>
      </c>
      <c r="F20" s="36" t="s">
        <v>61</v>
      </c>
      <c r="G20" s="36">
        <v>305000</v>
      </c>
      <c r="H20" s="35" t="s">
        <v>62</v>
      </c>
      <c r="I20" s="36">
        <v>220000</v>
      </c>
      <c r="J20" s="35" t="s">
        <v>22</v>
      </c>
      <c r="K20" s="35" t="s">
        <v>23</v>
      </c>
    </row>
    <row r="21" s="5" customFormat="1" ht="88" customHeight="1" spans="1:11">
      <c r="A21" s="28">
        <v>13</v>
      </c>
      <c r="B21" s="34" t="s">
        <v>63</v>
      </c>
      <c r="C21" s="35" t="s">
        <v>17</v>
      </c>
      <c r="D21" s="35" t="s">
        <v>18</v>
      </c>
      <c r="E21" s="34" t="s">
        <v>64</v>
      </c>
      <c r="F21" s="36" t="s">
        <v>55</v>
      </c>
      <c r="G21" s="36">
        <v>100000</v>
      </c>
      <c r="H21" s="35" t="s">
        <v>39</v>
      </c>
      <c r="I21" s="36">
        <v>60000</v>
      </c>
      <c r="J21" s="35" t="s">
        <v>22</v>
      </c>
      <c r="K21" s="35" t="s">
        <v>23</v>
      </c>
    </row>
    <row r="22" s="5" customFormat="1" ht="104" customHeight="1" spans="1:11">
      <c r="A22" s="28">
        <v>14</v>
      </c>
      <c r="B22" s="34" t="s">
        <v>65</v>
      </c>
      <c r="C22" s="35" t="s">
        <v>17</v>
      </c>
      <c r="D22" s="35" t="s">
        <v>18</v>
      </c>
      <c r="E22" s="34" t="s">
        <v>66</v>
      </c>
      <c r="F22" s="36" t="s">
        <v>67</v>
      </c>
      <c r="G22" s="36">
        <v>58000</v>
      </c>
      <c r="H22" s="35" t="s">
        <v>68</v>
      </c>
      <c r="I22" s="36">
        <v>38000</v>
      </c>
      <c r="J22" s="35" t="s">
        <v>22</v>
      </c>
      <c r="K22" s="35" t="s">
        <v>23</v>
      </c>
    </row>
    <row r="23" s="5" customFormat="1" ht="87" customHeight="1" spans="1:11">
      <c r="A23" s="28">
        <v>15</v>
      </c>
      <c r="B23" s="34" t="s">
        <v>69</v>
      </c>
      <c r="C23" s="35" t="s">
        <v>17</v>
      </c>
      <c r="D23" s="35" t="s">
        <v>18</v>
      </c>
      <c r="E23" s="34" t="s">
        <v>70</v>
      </c>
      <c r="F23" s="36" t="s">
        <v>71</v>
      </c>
      <c r="G23" s="36">
        <v>50000</v>
      </c>
      <c r="H23" s="35" t="s">
        <v>72</v>
      </c>
      <c r="I23" s="36">
        <v>40000</v>
      </c>
      <c r="J23" s="35" t="s">
        <v>22</v>
      </c>
      <c r="K23" s="35" t="s">
        <v>23</v>
      </c>
    </row>
    <row r="24" s="5" customFormat="1" ht="63" spans="1:11">
      <c r="A24" s="28">
        <v>16</v>
      </c>
      <c r="B24" s="34" t="s">
        <v>73</v>
      </c>
      <c r="C24" s="35" t="s">
        <v>17</v>
      </c>
      <c r="D24" s="35" t="s">
        <v>18</v>
      </c>
      <c r="E24" s="34" t="s">
        <v>74</v>
      </c>
      <c r="F24" s="36" t="s">
        <v>75</v>
      </c>
      <c r="G24" s="36">
        <v>20000</v>
      </c>
      <c r="H24" s="35" t="s">
        <v>21</v>
      </c>
      <c r="I24" s="36">
        <v>18000</v>
      </c>
      <c r="J24" s="35" t="s">
        <v>22</v>
      </c>
      <c r="K24" s="35" t="s">
        <v>23</v>
      </c>
    </row>
    <row r="25" s="5" customFormat="1" ht="42" spans="1:11">
      <c r="A25" s="28">
        <v>17</v>
      </c>
      <c r="B25" s="34" t="s">
        <v>76</v>
      </c>
      <c r="C25" s="35" t="s">
        <v>17</v>
      </c>
      <c r="D25" s="35" t="s">
        <v>18</v>
      </c>
      <c r="E25" s="34" t="s">
        <v>77</v>
      </c>
      <c r="F25" s="36" t="s">
        <v>78</v>
      </c>
      <c r="G25" s="36">
        <v>15000</v>
      </c>
      <c r="H25" s="35" t="s">
        <v>21</v>
      </c>
      <c r="I25" s="36">
        <v>12000</v>
      </c>
      <c r="J25" s="35" t="s">
        <v>22</v>
      </c>
      <c r="K25" s="35" t="s">
        <v>23</v>
      </c>
    </row>
    <row r="26" s="5" customFormat="1" ht="69" customHeight="1" spans="1:11">
      <c r="A26" s="28">
        <v>18</v>
      </c>
      <c r="B26" s="34" t="s">
        <v>79</v>
      </c>
      <c r="C26" s="35" t="s">
        <v>17</v>
      </c>
      <c r="D26" s="35" t="s">
        <v>18</v>
      </c>
      <c r="E26" s="34" t="s">
        <v>80</v>
      </c>
      <c r="F26" s="36" t="s">
        <v>81</v>
      </c>
      <c r="G26" s="36">
        <v>10000</v>
      </c>
      <c r="H26" s="35" t="s">
        <v>21</v>
      </c>
      <c r="I26" s="36">
        <v>8000</v>
      </c>
      <c r="J26" s="35" t="s">
        <v>22</v>
      </c>
      <c r="K26" s="35" t="s">
        <v>23</v>
      </c>
    </row>
    <row r="27" s="5" customFormat="1" ht="84" spans="1:11">
      <c r="A27" s="28">
        <v>19</v>
      </c>
      <c r="B27" s="34" t="s">
        <v>82</v>
      </c>
      <c r="C27" s="35" t="s">
        <v>17</v>
      </c>
      <c r="D27" s="35" t="s">
        <v>18</v>
      </c>
      <c r="E27" s="34" t="s">
        <v>83</v>
      </c>
      <c r="F27" s="36" t="s">
        <v>84</v>
      </c>
      <c r="G27" s="36">
        <v>3800</v>
      </c>
      <c r="H27" s="35" t="s">
        <v>21</v>
      </c>
      <c r="I27" s="36">
        <v>2000</v>
      </c>
      <c r="J27" s="35" t="s">
        <v>22</v>
      </c>
      <c r="K27" s="35" t="s">
        <v>23</v>
      </c>
    </row>
    <row r="28" s="5" customFormat="1" ht="63" spans="1:11">
      <c r="A28" s="28">
        <v>20</v>
      </c>
      <c r="B28" s="34" t="s">
        <v>85</v>
      </c>
      <c r="C28" s="35" t="s">
        <v>17</v>
      </c>
      <c r="D28" s="35" t="s">
        <v>18</v>
      </c>
      <c r="E28" s="34" t="s">
        <v>86</v>
      </c>
      <c r="F28" s="36" t="s">
        <v>87</v>
      </c>
      <c r="G28" s="36">
        <v>3200</v>
      </c>
      <c r="H28" s="35" t="s">
        <v>21</v>
      </c>
      <c r="I28" s="36">
        <v>1000</v>
      </c>
      <c r="J28" s="35" t="s">
        <v>22</v>
      </c>
      <c r="K28" s="35" t="s">
        <v>23</v>
      </c>
    </row>
    <row r="29" s="5" customFormat="1" ht="63" spans="1:11">
      <c r="A29" s="28">
        <v>21</v>
      </c>
      <c r="B29" s="34" t="s">
        <v>88</v>
      </c>
      <c r="C29" s="35" t="s">
        <v>17</v>
      </c>
      <c r="D29" s="35" t="s">
        <v>18</v>
      </c>
      <c r="E29" s="34" t="s">
        <v>89</v>
      </c>
      <c r="F29" s="36" t="s">
        <v>87</v>
      </c>
      <c r="G29" s="36">
        <v>3000</v>
      </c>
      <c r="H29" s="35" t="s">
        <v>21</v>
      </c>
      <c r="I29" s="36">
        <v>1000</v>
      </c>
      <c r="J29" s="35" t="s">
        <v>22</v>
      </c>
      <c r="K29" s="35" t="s">
        <v>23</v>
      </c>
    </row>
    <row r="30" s="5" customFormat="1" ht="63" spans="1:11">
      <c r="A30" s="28">
        <v>22</v>
      </c>
      <c r="B30" s="34" t="s">
        <v>90</v>
      </c>
      <c r="C30" s="35" t="s">
        <v>17</v>
      </c>
      <c r="D30" s="35" t="s">
        <v>18</v>
      </c>
      <c r="E30" s="34" t="s">
        <v>91</v>
      </c>
      <c r="F30" s="36" t="s">
        <v>92</v>
      </c>
      <c r="G30" s="36">
        <v>2200</v>
      </c>
      <c r="H30" s="35" t="s">
        <v>21</v>
      </c>
      <c r="I30" s="36">
        <v>500</v>
      </c>
      <c r="J30" s="35" t="s">
        <v>22</v>
      </c>
      <c r="K30" s="35" t="s">
        <v>23</v>
      </c>
    </row>
    <row r="31" s="5" customFormat="1" ht="97" customHeight="1" spans="1:11">
      <c r="A31" s="28">
        <v>23</v>
      </c>
      <c r="B31" s="34" t="s">
        <v>93</v>
      </c>
      <c r="C31" s="35" t="s">
        <v>31</v>
      </c>
      <c r="D31" s="35" t="s">
        <v>18</v>
      </c>
      <c r="E31" s="34" t="s">
        <v>94</v>
      </c>
      <c r="F31" s="36" t="s">
        <v>95</v>
      </c>
      <c r="G31" s="36">
        <v>100000</v>
      </c>
      <c r="H31" s="35" t="s">
        <v>39</v>
      </c>
      <c r="I31" s="36">
        <v>50000</v>
      </c>
      <c r="J31" s="35" t="s">
        <v>22</v>
      </c>
      <c r="K31" s="35" t="s">
        <v>23</v>
      </c>
    </row>
    <row r="32" s="5" customFormat="1" ht="99" customHeight="1" spans="1:11">
      <c r="A32" s="28">
        <v>24</v>
      </c>
      <c r="B32" s="34" t="s">
        <v>96</v>
      </c>
      <c r="C32" s="35" t="s">
        <v>31</v>
      </c>
      <c r="D32" s="35" t="s">
        <v>18</v>
      </c>
      <c r="E32" s="34" t="s">
        <v>97</v>
      </c>
      <c r="F32" s="36" t="s">
        <v>98</v>
      </c>
      <c r="G32" s="36">
        <v>8000</v>
      </c>
      <c r="H32" s="35" t="s">
        <v>21</v>
      </c>
      <c r="I32" s="36">
        <v>8000</v>
      </c>
      <c r="J32" s="35" t="s">
        <v>22</v>
      </c>
      <c r="K32" s="35" t="s">
        <v>23</v>
      </c>
    </row>
    <row r="33" s="5" customFormat="1" ht="94" customHeight="1" spans="1:11">
      <c r="A33" s="28">
        <v>25</v>
      </c>
      <c r="B33" s="34" t="s">
        <v>99</v>
      </c>
      <c r="C33" s="35" t="s">
        <v>31</v>
      </c>
      <c r="D33" s="35" t="s">
        <v>18</v>
      </c>
      <c r="E33" s="34" t="s">
        <v>100</v>
      </c>
      <c r="F33" s="36" t="s">
        <v>98</v>
      </c>
      <c r="G33" s="36">
        <v>8000</v>
      </c>
      <c r="H33" s="35" t="s">
        <v>21</v>
      </c>
      <c r="I33" s="36">
        <v>8000</v>
      </c>
      <c r="J33" s="35" t="s">
        <v>22</v>
      </c>
      <c r="K33" s="35" t="s">
        <v>23</v>
      </c>
    </row>
    <row r="34" s="4" customFormat="1" ht="50" customHeight="1" spans="1:11">
      <c r="A34" s="31" t="s">
        <v>101</v>
      </c>
      <c r="B34" s="31"/>
      <c r="C34" s="32"/>
      <c r="D34" s="32"/>
      <c r="E34" s="31"/>
      <c r="F34" s="32"/>
      <c r="G34" s="32">
        <f>SUM(G35:G41)</f>
        <v>728000</v>
      </c>
      <c r="H34" s="32"/>
      <c r="I34" s="32">
        <f>SUM(I35:I41)</f>
        <v>176000</v>
      </c>
      <c r="J34" s="32"/>
      <c r="K34" s="32"/>
    </row>
    <row r="35" s="5" customFormat="1" ht="42" spans="1:11">
      <c r="A35" s="28">
        <v>26</v>
      </c>
      <c r="B35" s="34" t="s">
        <v>102</v>
      </c>
      <c r="C35" s="35" t="s">
        <v>17</v>
      </c>
      <c r="D35" s="35" t="s">
        <v>18</v>
      </c>
      <c r="E35" s="34" t="s">
        <v>103</v>
      </c>
      <c r="F35" s="36" t="s">
        <v>104</v>
      </c>
      <c r="G35" s="36">
        <v>253000</v>
      </c>
      <c r="H35" s="35" t="s">
        <v>105</v>
      </c>
      <c r="I35" s="36">
        <v>50000</v>
      </c>
      <c r="J35" s="35" t="s">
        <v>106</v>
      </c>
      <c r="K35" s="35" t="s">
        <v>107</v>
      </c>
    </row>
    <row r="36" s="5" customFormat="1" ht="105" spans="1:11">
      <c r="A36" s="28">
        <v>27</v>
      </c>
      <c r="B36" s="34" t="s">
        <v>108</v>
      </c>
      <c r="C36" s="35" t="s">
        <v>17</v>
      </c>
      <c r="D36" s="35" t="s">
        <v>18</v>
      </c>
      <c r="E36" s="34" t="s">
        <v>109</v>
      </c>
      <c r="F36" s="36" t="s">
        <v>110</v>
      </c>
      <c r="G36" s="36">
        <v>200000</v>
      </c>
      <c r="H36" s="35" t="s">
        <v>21</v>
      </c>
      <c r="I36" s="36">
        <v>30000</v>
      </c>
      <c r="J36" s="35" t="s">
        <v>111</v>
      </c>
      <c r="K36" s="35" t="s">
        <v>23</v>
      </c>
    </row>
    <row r="37" s="5" customFormat="1" ht="67" customHeight="1" spans="1:11">
      <c r="A37" s="28">
        <v>28</v>
      </c>
      <c r="B37" s="37" t="s">
        <v>112</v>
      </c>
      <c r="C37" s="35" t="s">
        <v>17</v>
      </c>
      <c r="D37" s="35" t="s">
        <v>18</v>
      </c>
      <c r="E37" s="34" t="s">
        <v>113</v>
      </c>
      <c r="F37" s="36" t="s">
        <v>114</v>
      </c>
      <c r="G37" s="36">
        <v>200000</v>
      </c>
      <c r="H37" s="35" t="s">
        <v>21</v>
      </c>
      <c r="I37" s="36">
        <v>60000</v>
      </c>
      <c r="J37" s="35" t="s">
        <v>22</v>
      </c>
      <c r="K37" s="35" t="s">
        <v>23</v>
      </c>
    </row>
    <row r="38" s="5" customFormat="1" ht="80" customHeight="1" spans="1:11">
      <c r="A38" s="28">
        <v>29</v>
      </c>
      <c r="B38" s="34" t="s">
        <v>115</v>
      </c>
      <c r="C38" s="35" t="s">
        <v>17</v>
      </c>
      <c r="D38" s="35" t="s">
        <v>18</v>
      </c>
      <c r="E38" s="34" t="s">
        <v>116</v>
      </c>
      <c r="F38" s="36" t="s">
        <v>117</v>
      </c>
      <c r="G38" s="36">
        <v>20000</v>
      </c>
      <c r="H38" s="35" t="s">
        <v>21</v>
      </c>
      <c r="I38" s="36">
        <v>5000</v>
      </c>
      <c r="J38" s="35" t="s">
        <v>22</v>
      </c>
      <c r="K38" s="35" t="s">
        <v>23</v>
      </c>
    </row>
    <row r="39" s="6" customFormat="1" ht="103" customHeight="1" spans="1:11">
      <c r="A39" s="28">
        <v>30</v>
      </c>
      <c r="B39" s="38" t="s">
        <v>118</v>
      </c>
      <c r="C39" s="35" t="s">
        <v>31</v>
      </c>
      <c r="D39" s="35" t="s">
        <v>18</v>
      </c>
      <c r="E39" s="34" t="s">
        <v>119</v>
      </c>
      <c r="F39" s="36" t="s">
        <v>120</v>
      </c>
      <c r="G39" s="36">
        <v>30000</v>
      </c>
      <c r="H39" s="35" t="s">
        <v>121</v>
      </c>
      <c r="I39" s="36">
        <v>23000</v>
      </c>
      <c r="J39" s="35" t="s">
        <v>22</v>
      </c>
      <c r="K39" s="35" t="s">
        <v>23</v>
      </c>
    </row>
    <row r="40" s="5" customFormat="1" ht="63" spans="1:11">
      <c r="A40" s="28">
        <v>31</v>
      </c>
      <c r="B40" s="34" t="s">
        <v>122</v>
      </c>
      <c r="C40" s="35" t="s">
        <v>31</v>
      </c>
      <c r="D40" s="35" t="s">
        <v>18</v>
      </c>
      <c r="E40" s="34" t="s">
        <v>123</v>
      </c>
      <c r="F40" s="36" t="s">
        <v>124</v>
      </c>
      <c r="G40" s="36">
        <v>15000</v>
      </c>
      <c r="H40" s="35" t="s">
        <v>125</v>
      </c>
      <c r="I40" s="36">
        <v>5000</v>
      </c>
      <c r="J40" s="35" t="s">
        <v>22</v>
      </c>
      <c r="K40" s="35" t="s">
        <v>23</v>
      </c>
    </row>
    <row r="41" s="5" customFormat="1" ht="118" customHeight="1" spans="1:11">
      <c r="A41" s="28">
        <v>32</v>
      </c>
      <c r="B41" s="34" t="s">
        <v>126</v>
      </c>
      <c r="C41" s="35" t="s">
        <v>31</v>
      </c>
      <c r="D41" s="35" t="s">
        <v>25</v>
      </c>
      <c r="E41" s="34" t="s">
        <v>127</v>
      </c>
      <c r="F41" s="36" t="s">
        <v>128</v>
      </c>
      <c r="G41" s="36">
        <v>10000</v>
      </c>
      <c r="H41" s="35" t="s">
        <v>129</v>
      </c>
      <c r="I41" s="36">
        <v>3000</v>
      </c>
      <c r="J41" s="35" t="s">
        <v>29</v>
      </c>
      <c r="K41" s="35" t="s">
        <v>23</v>
      </c>
    </row>
    <row r="42" s="4" customFormat="1" ht="50" customHeight="1" spans="1:11">
      <c r="A42" s="31" t="s">
        <v>130</v>
      </c>
      <c r="B42" s="31"/>
      <c r="C42" s="32"/>
      <c r="D42" s="32"/>
      <c r="E42" s="31"/>
      <c r="F42" s="32"/>
      <c r="G42" s="32">
        <f>SUM(G43:G57)</f>
        <v>934496</v>
      </c>
      <c r="H42" s="32"/>
      <c r="I42" s="32">
        <f>SUM(I43:I57)</f>
        <v>232200</v>
      </c>
      <c r="J42" s="32"/>
      <c r="K42" s="32"/>
    </row>
    <row r="43" s="5" customFormat="1" ht="48" customHeight="1" spans="1:11">
      <c r="A43" s="28">
        <v>33</v>
      </c>
      <c r="B43" s="34" t="s">
        <v>131</v>
      </c>
      <c r="C43" s="35" t="s">
        <v>17</v>
      </c>
      <c r="D43" s="35" t="s">
        <v>18</v>
      </c>
      <c r="E43" s="34" t="s">
        <v>132</v>
      </c>
      <c r="F43" s="36" t="s">
        <v>133</v>
      </c>
      <c r="G43" s="36">
        <v>500000</v>
      </c>
      <c r="H43" s="35" t="s">
        <v>121</v>
      </c>
      <c r="I43" s="36">
        <v>20000</v>
      </c>
      <c r="J43" s="35" t="s">
        <v>22</v>
      </c>
      <c r="K43" s="35" t="s">
        <v>23</v>
      </c>
    </row>
    <row r="44" s="5" customFormat="1" ht="73" customHeight="1" spans="1:11">
      <c r="A44" s="28">
        <v>34</v>
      </c>
      <c r="B44" s="34" t="s">
        <v>134</v>
      </c>
      <c r="C44" s="35" t="s">
        <v>17</v>
      </c>
      <c r="D44" s="35" t="s">
        <v>18</v>
      </c>
      <c r="E44" s="34" t="s">
        <v>135</v>
      </c>
      <c r="F44" s="36" t="s">
        <v>136</v>
      </c>
      <c r="G44" s="36">
        <v>200000</v>
      </c>
      <c r="H44" s="35" t="s">
        <v>39</v>
      </c>
      <c r="I44" s="36">
        <v>100000</v>
      </c>
      <c r="J44" s="35" t="s">
        <v>22</v>
      </c>
      <c r="K44" s="35" t="s">
        <v>23</v>
      </c>
    </row>
    <row r="45" s="5" customFormat="1" ht="148" customHeight="1" spans="1:11">
      <c r="A45" s="28">
        <v>35</v>
      </c>
      <c r="B45" s="34" t="s">
        <v>137</v>
      </c>
      <c r="C45" s="35" t="s">
        <v>17</v>
      </c>
      <c r="D45" s="35" t="s">
        <v>18</v>
      </c>
      <c r="E45" s="34" t="s">
        <v>138</v>
      </c>
      <c r="F45" s="36" t="s">
        <v>139</v>
      </c>
      <c r="G45" s="36">
        <v>20000</v>
      </c>
      <c r="H45" s="35" t="s">
        <v>21</v>
      </c>
      <c r="I45" s="36">
        <v>5000</v>
      </c>
      <c r="J45" s="35" t="s">
        <v>22</v>
      </c>
      <c r="K45" s="35" t="s">
        <v>23</v>
      </c>
    </row>
    <row r="46" s="5" customFormat="1" ht="98" customHeight="1" spans="1:11">
      <c r="A46" s="28">
        <v>36</v>
      </c>
      <c r="B46" s="34" t="s">
        <v>140</v>
      </c>
      <c r="C46" s="35" t="s">
        <v>17</v>
      </c>
      <c r="D46" s="35" t="s">
        <v>18</v>
      </c>
      <c r="E46" s="34" t="s">
        <v>141</v>
      </c>
      <c r="F46" s="36" t="s">
        <v>142</v>
      </c>
      <c r="G46" s="36">
        <v>17996</v>
      </c>
      <c r="H46" s="35" t="s">
        <v>21</v>
      </c>
      <c r="I46" s="36">
        <v>7200</v>
      </c>
      <c r="J46" s="35" t="s">
        <v>22</v>
      </c>
      <c r="K46" s="35" t="s">
        <v>23</v>
      </c>
    </row>
    <row r="47" s="5" customFormat="1" ht="67" customHeight="1" spans="1:11">
      <c r="A47" s="28">
        <v>37</v>
      </c>
      <c r="B47" s="34" t="s">
        <v>143</v>
      </c>
      <c r="C47" s="35" t="s">
        <v>17</v>
      </c>
      <c r="D47" s="35" t="s">
        <v>18</v>
      </c>
      <c r="E47" s="34" t="s">
        <v>144</v>
      </c>
      <c r="F47" s="36" t="s">
        <v>145</v>
      </c>
      <c r="G47" s="36">
        <v>10000</v>
      </c>
      <c r="H47" s="35" t="s">
        <v>21</v>
      </c>
      <c r="I47" s="36">
        <v>5000</v>
      </c>
      <c r="J47" s="35" t="s">
        <v>22</v>
      </c>
      <c r="K47" s="35" t="s">
        <v>23</v>
      </c>
    </row>
    <row r="48" s="5" customFormat="1" ht="135" customHeight="1" spans="1:11">
      <c r="A48" s="28">
        <v>38</v>
      </c>
      <c r="B48" s="34" t="s">
        <v>146</v>
      </c>
      <c r="C48" s="35" t="s">
        <v>17</v>
      </c>
      <c r="D48" s="35" t="s">
        <v>18</v>
      </c>
      <c r="E48" s="34" t="s">
        <v>147</v>
      </c>
      <c r="F48" s="36" t="s">
        <v>148</v>
      </c>
      <c r="G48" s="36">
        <v>4000</v>
      </c>
      <c r="H48" s="35" t="s">
        <v>21</v>
      </c>
      <c r="I48" s="36">
        <v>1500</v>
      </c>
      <c r="J48" s="35" t="s">
        <v>22</v>
      </c>
      <c r="K48" s="35" t="s">
        <v>23</v>
      </c>
    </row>
    <row r="49" s="5" customFormat="1" ht="127" customHeight="1" spans="1:11">
      <c r="A49" s="28">
        <v>39</v>
      </c>
      <c r="B49" s="34" t="s">
        <v>149</v>
      </c>
      <c r="C49" s="35" t="s">
        <v>17</v>
      </c>
      <c r="D49" s="35" t="s">
        <v>18</v>
      </c>
      <c r="E49" s="34" t="s">
        <v>150</v>
      </c>
      <c r="F49" s="36" t="s">
        <v>151</v>
      </c>
      <c r="G49" s="36">
        <v>2500</v>
      </c>
      <c r="H49" s="35" t="s">
        <v>21</v>
      </c>
      <c r="I49" s="36">
        <v>500</v>
      </c>
      <c r="J49" s="35" t="s">
        <v>22</v>
      </c>
      <c r="K49" s="35" t="s">
        <v>23</v>
      </c>
    </row>
    <row r="50" s="5" customFormat="1" ht="97" customHeight="1" spans="1:11">
      <c r="A50" s="28">
        <v>40</v>
      </c>
      <c r="B50" s="34" t="s">
        <v>152</v>
      </c>
      <c r="C50" s="35" t="s">
        <v>31</v>
      </c>
      <c r="D50" s="35" t="s">
        <v>25</v>
      </c>
      <c r="E50" s="34" t="s">
        <v>153</v>
      </c>
      <c r="F50" s="36" t="s">
        <v>154</v>
      </c>
      <c r="G50" s="36">
        <v>60000</v>
      </c>
      <c r="H50" s="35" t="s">
        <v>155</v>
      </c>
      <c r="I50" s="36">
        <v>24000</v>
      </c>
      <c r="J50" s="35" t="s">
        <v>29</v>
      </c>
      <c r="K50" s="35" t="s">
        <v>23</v>
      </c>
    </row>
    <row r="51" s="5" customFormat="1" ht="97" customHeight="1" spans="1:11">
      <c r="A51" s="28">
        <v>41</v>
      </c>
      <c r="B51" s="34" t="s">
        <v>156</v>
      </c>
      <c r="C51" s="35" t="s">
        <v>31</v>
      </c>
      <c r="D51" s="35" t="s">
        <v>25</v>
      </c>
      <c r="E51" s="34" t="s">
        <v>157</v>
      </c>
      <c r="F51" s="36" t="s">
        <v>158</v>
      </c>
      <c r="G51" s="36">
        <v>10000</v>
      </c>
      <c r="H51" s="35" t="s">
        <v>159</v>
      </c>
      <c r="I51" s="36">
        <v>500</v>
      </c>
      <c r="J51" s="35" t="s">
        <v>29</v>
      </c>
      <c r="K51" s="35" t="s">
        <v>23</v>
      </c>
    </row>
    <row r="52" s="5" customFormat="1" ht="97" customHeight="1" spans="1:11">
      <c r="A52" s="28">
        <v>42</v>
      </c>
      <c r="B52" s="34" t="s">
        <v>160</v>
      </c>
      <c r="C52" s="35" t="s">
        <v>31</v>
      </c>
      <c r="D52" s="35" t="s">
        <v>25</v>
      </c>
      <c r="E52" s="34" t="s">
        <v>161</v>
      </c>
      <c r="F52" s="36" t="s">
        <v>158</v>
      </c>
      <c r="G52" s="36">
        <v>10000</v>
      </c>
      <c r="H52" s="35" t="s">
        <v>159</v>
      </c>
      <c r="I52" s="36">
        <v>500</v>
      </c>
      <c r="J52" s="35" t="s">
        <v>29</v>
      </c>
      <c r="K52" s="35" t="s">
        <v>23</v>
      </c>
    </row>
    <row r="53" s="5" customFormat="1" ht="129" customHeight="1" spans="1:11">
      <c r="A53" s="28">
        <v>43</v>
      </c>
      <c r="B53" s="34" t="s">
        <v>162</v>
      </c>
      <c r="C53" s="35" t="s">
        <v>31</v>
      </c>
      <c r="D53" s="35" t="s">
        <v>18</v>
      </c>
      <c r="E53" s="34" t="s">
        <v>163</v>
      </c>
      <c r="F53" s="36" t="s">
        <v>164</v>
      </c>
      <c r="G53" s="36">
        <v>30000</v>
      </c>
      <c r="H53" s="35" t="s">
        <v>165</v>
      </c>
      <c r="I53" s="36">
        <v>5000</v>
      </c>
      <c r="J53" s="35" t="s">
        <v>22</v>
      </c>
      <c r="K53" s="35" t="s">
        <v>23</v>
      </c>
    </row>
    <row r="54" s="5" customFormat="1" ht="64" customHeight="1" spans="1:11">
      <c r="A54" s="28">
        <v>44</v>
      </c>
      <c r="B54" s="34" t="s">
        <v>166</v>
      </c>
      <c r="C54" s="35" t="s">
        <v>31</v>
      </c>
      <c r="D54" s="35" t="s">
        <v>18</v>
      </c>
      <c r="E54" s="34" t="s">
        <v>167</v>
      </c>
      <c r="F54" s="36" t="s">
        <v>168</v>
      </c>
      <c r="G54" s="36">
        <v>25000</v>
      </c>
      <c r="H54" s="35" t="s">
        <v>62</v>
      </c>
      <c r="I54" s="36">
        <v>18000</v>
      </c>
      <c r="J54" s="35" t="s">
        <v>22</v>
      </c>
      <c r="K54" s="35" t="s">
        <v>23</v>
      </c>
    </row>
    <row r="55" s="5" customFormat="1" ht="78" customHeight="1" spans="1:11">
      <c r="A55" s="28">
        <v>45</v>
      </c>
      <c r="B55" s="34" t="s">
        <v>169</v>
      </c>
      <c r="C55" s="35" t="s">
        <v>31</v>
      </c>
      <c r="D55" s="35" t="s">
        <v>18</v>
      </c>
      <c r="E55" s="34" t="s">
        <v>170</v>
      </c>
      <c r="F55" s="36" t="s">
        <v>171</v>
      </c>
      <c r="G55" s="36">
        <v>20000</v>
      </c>
      <c r="H55" s="35" t="s">
        <v>21</v>
      </c>
      <c r="I55" s="36">
        <v>20000</v>
      </c>
      <c r="J55" s="35" t="s">
        <v>22</v>
      </c>
      <c r="K55" s="35" t="s">
        <v>23</v>
      </c>
    </row>
    <row r="56" s="5" customFormat="1" ht="75" customHeight="1" spans="1:11">
      <c r="A56" s="28">
        <v>46</v>
      </c>
      <c r="B56" s="34" t="s">
        <v>172</v>
      </c>
      <c r="C56" s="35" t="s">
        <v>31</v>
      </c>
      <c r="D56" s="35" t="s">
        <v>18</v>
      </c>
      <c r="E56" s="34" t="s">
        <v>173</v>
      </c>
      <c r="F56" s="36" t="s">
        <v>174</v>
      </c>
      <c r="G56" s="36">
        <v>15000</v>
      </c>
      <c r="H56" s="35" t="s">
        <v>21</v>
      </c>
      <c r="I56" s="36">
        <v>15000</v>
      </c>
      <c r="J56" s="35" t="s">
        <v>22</v>
      </c>
      <c r="K56" s="35" t="s">
        <v>23</v>
      </c>
    </row>
    <row r="57" s="5" customFormat="1" ht="67" customHeight="1" spans="1:11">
      <c r="A57" s="28">
        <v>47</v>
      </c>
      <c r="B57" s="34" t="s">
        <v>175</v>
      </c>
      <c r="C57" s="35" t="s">
        <v>31</v>
      </c>
      <c r="D57" s="35" t="s">
        <v>18</v>
      </c>
      <c r="E57" s="34" t="s">
        <v>176</v>
      </c>
      <c r="F57" s="36" t="s">
        <v>177</v>
      </c>
      <c r="G57" s="36">
        <v>10000</v>
      </c>
      <c r="H57" s="35" t="s">
        <v>21</v>
      </c>
      <c r="I57" s="36">
        <v>10000</v>
      </c>
      <c r="J57" s="35" t="s">
        <v>22</v>
      </c>
      <c r="K57" s="35" t="s">
        <v>23</v>
      </c>
    </row>
    <row r="58" s="4" customFormat="1" ht="50" customHeight="1" spans="1:11">
      <c r="A58" s="31" t="s">
        <v>178</v>
      </c>
      <c r="B58" s="31"/>
      <c r="C58" s="32"/>
      <c r="D58" s="32"/>
      <c r="E58" s="31"/>
      <c r="F58" s="32"/>
      <c r="G58" s="32">
        <f>SUM(G59:G61)</f>
        <v>125000</v>
      </c>
      <c r="H58" s="32"/>
      <c r="I58" s="32">
        <f>SUM(I59:I61)</f>
        <v>81500</v>
      </c>
      <c r="J58" s="32"/>
      <c r="K58" s="32"/>
    </row>
    <row r="59" s="5" customFormat="1" ht="70" customHeight="1" spans="1:11">
      <c r="A59" s="28">
        <v>48</v>
      </c>
      <c r="B59" s="34" t="s">
        <v>179</v>
      </c>
      <c r="C59" s="35" t="s">
        <v>17</v>
      </c>
      <c r="D59" s="35" t="s">
        <v>18</v>
      </c>
      <c r="E59" s="34" t="s">
        <v>180</v>
      </c>
      <c r="F59" s="36" t="s">
        <v>181</v>
      </c>
      <c r="G59" s="36">
        <v>60000</v>
      </c>
      <c r="H59" s="35" t="s">
        <v>21</v>
      </c>
      <c r="I59" s="36">
        <v>50000</v>
      </c>
      <c r="J59" s="35" t="s">
        <v>22</v>
      </c>
      <c r="K59" s="35" t="s">
        <v>23</v>
      </c>
    </row>
    <row r="60" s="5" customFormat="1" ht="171" customHeight="1" spans="1:11">
      <c r="A60" s="28">
        <v>49</v>
      </c>
      <c r="B60" s="34" t="s">
        <v>182</v>
      </c>
      <c r="C60" s="35" t="s">
        <v>17</v>
      </c>
      <c r="D60" s="35" t="s">
        <v>25</v>
      </c>
      <c r="E60" s="34" t="s">
        <v>183</v>
      </c>
      <c r="F60" s="36" t="s">
        <v>184</v>
      </c>
      <c r="G60" s="36">
        <v>5000</v>
      </c>
      <c r="H60" s="35" t="s">
        <v>185</v>
      </c>
      <c r="I60" s="36">
        <v>1500</v>
      </c>
      <c r="J60" s="35" t="s">
        <v>186</v>
      </c>
      <c r="K60" s="35" t="s">
        <v>187</v>
      </c>
    </row>
    <row r="61" s="5" customFormat="1" ht="121" customHeight="1" spans="1:11">
      <c r="A61" s="28">
        <v>50</v>
      </c>
      <c r="B61" s="34" t="s">
        <v>188</v>
      </c>
      <c r="C61" s="35" t="s">
        <v>31</v>
      </c>
      <c r="D61" s="35" t="s">
        <v>18</v>
      </c>
      <c r="E61" s="34" t="s">
        <v>189</v>
      </c>
      <c r="F61" s="36" t="s">
        <v>190</v>
      </c>
      <c r="G61" s="36">
        <v>60000</v>
      </c>
      <c r="H61" s="35" t="s">
        <v>34</v>
      </c>
      <c r="I61" s="36">
        <v>30000</v>
      </c>
      <c r="J61" s="35" t="s">
        <v>191</v>
      </c>
      <c r="K61" s="35" t="s">
        <v>187</v>
      </c>
    </row>
    <row r="62" s="4" customFormat="1" ht="50" customHeight="1" spans="1:11">
      <c r="A62" s="33" t="s">
        <v>192</v>
      </c>
      <c r="B62" s="31"/>
      <c r="C62" s="32"/>
      <c r="D62" s="32"/>
      <c r="E62" s="31"/>
      <c r="F62" s="32"/>
      <c r="G62" s="32">
        <f>SUM(G63:G76)</f>
        <v>1366700</v>
      </c>
      <c r="H62" s="32"/>
      <c r="I62" s="32">
        <f>SUM(I63:I76)</f>
        <v>319000</v>
      </c>
      <c r="J62" s="32"/>
      <c r="K62" s="32"/>
    </row>
    <row r="63" s="5" customFormat="1" ht="41.25" spans="1:11">
      <c r="A63" s="28">
        <v>51</v>
      </c>
      <c r="B63" s="34" t="s">
        <v>193</v>
      </c>
      <c r="C63" s="35" t="s">
        <v>17</v>
      </c>
      <c r="D63" s="35" t="s">
        <v>18</v>
      </c>
      <c r="E63" s="34" t="s">
        <v>194</v>
      </c>
      <c r="F63" s="36" t="s">
        <v>195</v>
      </c>
      <c r="G63" s="36">
        <v>250000</v>
      </c>
      <c r="H63" s="35" t="s">
        <v>72</v>
      </c>
      <c r="I63" s="36">
        <v>30000</v>
      </c>
      <c r="J63" s="35" t="s">
        <v>196</v>
      </c>
      <c r="K63" s="35" t="s">
        <v>107</v>
      </c>
    </row>
    <row r="64" s="5" customFormat="1" ht="69" customHeight="1" spans="1:11">
      <c r="A64" s="28">
        <v>52</v>
      </c>
      <c r="B64" s="34" t="s">
        <v>197</v>
      </c>
      <c r="C64" s="35" t="s">
        <v>17</v>
      </c>
      <c r="D64" s="35" t="s">
        <v>18</v>
      </c>
      <c r="E64" s="34" t="s">
        <v>198</v>
      </c>
      <c r="F64" s="36" t="s">
        <v>199</v>
      </c>
      <c r="G64" s="36">
        <v>250000</v>
      </c>
      <c r="H64" s="35" t="s">
        <v>200</v>
      </c>
      <c r="I64" s="36">
        <v>25000</v>
      </c>
      <c r="J64" s="35" t="s">
        <v>196</v>
      </c>
      <c r="K64" s="35" t="s">
        <v>107</v>
      </c>
    </row>
    <row r="65" s="5" customFormat="1" ht="154" customHeight="1" spans="1:11">
      <c r="A65" s="28">
        <v>53</v>
      </c>
      <c r="B65" s="34" t="s">
        <v>201</v>
      </c>
      <c r="C65" s="35" t="s">
        <v>17</v>
      </c>
      <c r="D65" s="35" t="s">
        <v>18</v>
      </c>
      <c r="E65" s="34" t="s">
        <v>202</v>
      </c>
      <c r="F65" s="36" t="s">
        <v>203</v>
      </c>
      <c r="G65" s="36">
        <v>180000</v>
      </c>
      <c r="H65" s="35" t="s">
        <v>204</v>
      </c>
      <c r="I65" s="36">
        <v>42000</v>
      </c>
      <c r="J65" s="35" t="s">
        <v>196</v>
      </c>
      <c r="K65" s="35" t="s">
        <v>107</v>
      </c>
    </row>
    <row r="66" s="5" customFormat="1" ht="99" customHeight="1" spans="1:11">
      <c r="A66" s="28">
        <v>54</v>
      </c>
      <c r="B66" s="34" t="s">
        <v>205</v>
      </c>
      <c r="C66" s="35" t="s">
        <v>17</v>
      </c>
      <c r="D66" s="35" t="s">
        <v>18</v>
      </c>
      <c r="E66" s="34" t="s">
        <v>206</v>
      </c>
      <c r="F66" s="36" t="s">
        <v>207</v>
      </c>
      <c r="G66" s="36">
        <v>140000</v>
      </c>
      <c r="H66" s="35" t="s">
        <v>105</v>
      </c>
      <c r="I66" s="36">
        <v>14000</v>
      </c>
      <c r="J66" s="35" t="s">
        <v>196</v>
      </c>
      <c r="K66" s="35" t="s">
        <v>107</v>
      </c>
    </row>
    <row r="67" s="5" customFormat="1" ht="99" customHeight="1" spans="1:11">
      <c r="A67" s="28">
        <v>55</v>
      </c>
      <c r="B67" s="34" t="s">
        <v>208</v>
      </c>
      <c r="C67" s="35" t="s">
        <v>17</v>
      </c>
      <c r="D67" s="35" t="s">
        <v>18</v>
      </c>
      <c r="E67" s="34" t="s">
        <v>209</v>
      </c>
      <c r="F67" s="36" t="s">
        <v>210</v>
      </c>
      <c r="G67" s="36">
        <v>115000</v>
      </c>
      <c r="H67" s="35" t="s">
        <v>72</v>
      </c>
      <c r="I67" s="36">
        <v>18000</v>
      </c>
      <c r="J67" s="35" t="s">
        <v>196</v>
      </c>
      <c r="K67" s="35" t="s">
        <v>107</v>
      </c>
    </row>
    <row r="68" s="5" customFormat="1" ht="99" customHeight="1" spans="1:11">
      <c r="A68" s="28">
        <v>56</v>
      </c>
      <c r="B68" s="34" t="s">
        <v>211</v>
      </c>
      <c r="C68" s="35" t="s">
        <v>17</v>
      </c>
      <c r="D68" s="35" t="s">
        <v>18</v>
      </c>
      <c r="E68" s="34" t="s">
        <v>212</v>
      </c>
      <c r="F68" s="36" t="s">
        <v>213</v>
      </c>
      <c r="G68" s="36">
        <v>98700</v>
      </c>
      <c r="H68" s="35" t="s">
        <v>214</v>
      </c>
      <c r="I68" s="36">
        <v>30000</v>
      </c>
      <c r="J68" s="35" t="s">
        <v>196</v>
      </c>
      <c r="K68" s="35" t="s">
        <v>107</v>
      </c>
    </row>
    <row r="69" s="7" customFormat="1" ht="99" customHeight="1" spans="1:11">
      <c r="A69" s="28">
        <v>57</v>
      </c>
      <c r="B69" s="34" t="s">
        <v>215</v>
      </c>
      <c r="C69" s="35" t="s">
        <v>17</v>
      </c>
      <c r="D69" s="35" t="s">
        <v>18</v>
      </c>
      <c r="E69" s="34" t="s">
        <v>216</v>
      </c>
      <c r="F69" s="36" t="s">
        <v>217</v>
      </c>
      <c r="G69" s="36">
        <v>50000</v>
      </c>
      <c r="H69" s="35" t="s">
        <v>62</v>
      </c>
      <c r="I69" s="36">
        <v>20000</v>
      </c>
      <c r="J69" s="35" t="s">
        <v>196</v>
      </c>
      <c r="K69" s="35" t="s">
        <v>107</v>
      </c>
    </row>
    <row r="70" s="5" customFormat="1" ht="99" customHeight="1" spans="1:11">
      <c r="A70" s="28">
        <v>58</v>
      </c>
      <c r="B70" s="34" t="s">
        <v>218</v>
      </c>
      <c r="C70" s="35" t="s">
        <v>17</v>
      </c>
      <c r="D70" s="35" t="s">
        <v>18</v>
      </c>
      <c r="E70" s="34" t="s">
        <v>219</v>
      </c>
      <c r="F70" s="36" t="s">
        <v>220</v>
      </c>
      <c r="G70" s="36">
        <v>30000</v>
      </c>
      <c r="H70" s="35" t="s">
        <v>62</v>
      </c>
      <c r="I70" s="36">
        <v>20000</v>
      </c>
      <c r="J70" s="35" t="s">
        <v>196</v>
      </c>
      <c r="K70" s="35" t="s">
        <v>107</v>
      </c>
    </row>
    <row r="71" s="5" customFormat="1" ht="99" customHeight="1" spans="1:11">
      <c r="A71" s="28">
        <v>59</v>
      </c>
      <c r="B71" s="34" t="s">
        <v>221</v>
      </c>
      <c r="C71" s="35" t="s">
        <v>17</v>
      </c>
      <c r="D71" s="35" t="s">
        <v>18</v>
      </c>
      <c r="E71" s="34" t="s">
        <v>222</v>
      </c>
      <c r="F71" s="36" t="s">
        <v>223</v>
      </c>
      <c r="G71" s="36">
        <v>30000</v>
      </c>
      <c r="H71" s="35" t="s">
        <v>224</v>
      </c>
      <c r="I71" s="36">
        <v>10000</v>
      </c>
      <c r="J71" s="35" t="s">
        <v>196</v>
      </c>
      <c r="K71" s="35" t="s">
        <v>107</v>
      </c>
    </row>
    <row r="72" s="5" customFormat="1" ht="99" customHeight="1" spans="1:11">
      <c r="A72" s="28">
        <v>60</v>
      </c>
      <c r="B72" s="34" t="s">
        <v>225</v>
      </c>
      <c r="C72" s="35" t="s">
        <v>17</v>
      </c>
      <c r="D72" s="35" t="s">
        <v>18</v>
      </c>
      <c r="E72" s="34" t="s">
        <v>226</v>
      </c>
      <c r="F72" s="36" t="s">
        <v>227</v>
      </c>
      <c r="G72" s="36">
        <v>25000</v>
      </c>
      <c r="H72" s="35" t="s">
        <v>105</v>
      </c>
      <c r="I72" s="36">
        <v>10000</v>
      </c>
      <c r="J72" s="35" t="s">
        <v>196</v>
      </c>
      <c r="K72" s="35" t="s">
        <v>107</v>
      </c>
    </row>
    <row r="73" s="5" customFormat="1" ht="65" customHeight="1" spans="1:11">
      <c r="A73" s="28">
        <v>61</v>
      </c>
      <c r="B73" s="34" t="s">
        <v>228</v>
      </c>
      <c r="C73" s="35" t="s">
        <v>31</v>
      </c>
      <c r="D73" s="35" t="s">
        <v>25</v>
      </c>
      <c r="E73" s="34" t="s">
        <v>229</v>
      </c>
      <c r="F73" s="36" t="s">
        <v>230</v>
      </c>
      <c r="G73" s="36">
        <v>100000</v>
      </c>
      <c r="H73" s="35" t="s">
        <v>214</v>
      </c>
      <c r="I73" s="36">
        <v>30000</v>
      </c>
      <c r="J73" s="35" t="s">
        <v>231</v>
      </c>
      <c r="K73" s="35" t="s">
        <v>107</v>
      </c>
    </row>
    <row r="74" s="5" customFormat="1" ht="174" customHeight="1" spans="1:11">
      <c r="A74" s="28">
        <v>62</v>
      </c>
      <c r="B74" s="39" t="s">
        <v>232</v>
      </c>
      <c r="C74" s="35" t="s">
        <v>31</v>
      </c>
      <c r="D74" s="35" t="s">
        <v>18</v>
      </c>
      <c r="E74" s="34" t="s">
        <v>233</v>
      </c>
      <c r="F74" s="36" t="s">
        <v>234</v>
      </c>
      <c r="G74" s="36">
        <v>80000</v>
      </c>
      <c r="H74" s="35" t="s">
        <v>235</v>
      </c>
      <c r="I74" s="36">
        <v>60000</v>
      </c>
      <c r="J74" s="35" t="s">
        <v>22</v>
      </c>
      <c r="K74" s="35" t="s">
        <v>23</v>
      </c>
    </row>
    <row r="75" s="5" customFormat="1" ht="65" customHeight="1" spans="1:11">
      <c r="A75" s="28">
        <v>63</v>
      </c>
      <c r="B75" s="34" t="s">
        <v>236</v>
      </c>
      <c r="C75" s="35" t="s">
        <v>31</v>
      </c>
      <c r="D75" s="35" t="s">
        <v>25</v>
      </c>
      <c r="E75" s="34" t="s">
        <v>237</v>
      </c>
      <c r="F75" s="36" t="s">
        <v>238</v>
      </c>
      <c r="G75" s="36">
        <v>10000</v>
      </c>
      <c r="H75" s="35" t="s">
        <v>239</v>
      </c>
      <c r="I75" s="36">
        <v>2000</v>
      </c>
      <c r="J75" s="35" t="s">
        <v>29</v>
      </c>
      <c r="K75" s="35" t="s">
        <v>23</v>
      </c>
    </row>
    <row r="76" s="5" customFormat="1" ht="102" customHeight="1" spans="1:11">
      <c r="A76" s="28">
        <v>64</v>
      </c>
      <c r="B76" s="34" t="s">
        <v>240</v>
      </c>
      <c r="C76" s="35" t="s">
        <v>31</v>
      </c>
      <c r="D76" s="35" t="s">
        <v>18</v>
      </c>
      <c r="E76" s="34" t="s">
        <v>241</v>
      </c>
      <c r="F76" s="36" t="s">
        <v>171</v>
      </c>
      <c r="G76" s="36">
        <v>8000</v>
      </c>
      <c r="H76" s="35" t="s">
        <v>242</v>
      </c>
      <c r="I76" s="36">
        <v>8000</v>
      </c>
      <c r="J76" s="35" t="s">
        <v>243</v>
      </c>
      <c r="K76" s="35" t="s">
        <v>244</v>
      </c>
    </row>
    <row r="77" s="4" customFormat="1" ht="50" customHeight="1" spans="1:11">
      <c r="A77" s="30" t="s">
        <v>245</v>
      </c>
      <c r="B77" s="31"/>
      <c r="C77" s="32"/>
      <c r="D77" s="32"/>
      <c r="E77" s="31"/>
      <c r="F77" s="32"/>
      <c r="G77" s="32">
        <f>G78+G81+G84+G86</f>
        <v>1541416</v>
      </c>
      <c r="H77" s="32"/>
      <c r="I77" s="32">
        <f>I78+I81+I84+I86</f>
        <v>372701</v>
      </c>
      <c r="J77" s="32"/>
      <c r="K77" s="32"/>
    </row>
    <row r="78" s="4" customFormat="1" ht="50" customHeight="1" spans="1:11">
      <c r="A78" s="40" t="s">
        <v>246</v>
      </c>
      <c r="B78" s="31"/>
      <c r="C78" s="32"/>
      <c r="D78" s="32"/>
      <c r="E78" s="31"/>
      <c r="F78" s="32"/>
      <c r="G78" s="32">
        <f>SUM(G79:G80)</f>
        <v>1000000</v>
      </c>
      <c r="H78" s="32"/>
      <c r="I78" s="32">
        <f>SUM(I79:I80)</f>
        <v>220000</v>
      </c>
      <c r="J78" s="32"/>
      <c r="K78" s="32"/>
    </row>
    <row r="79" s="5" customFormat="1" ht="70" customHeight="1" spans="1:11">
      <c r="A79" s="28">
        <v>65</v>
      </c>
      <c r="B79" s="34" t="s">
        <v>247</v>
      </c>
      <c r="C79" s="35" t="s">
        <v>17</v>
      </c>
      <c r="D79" s="35" t="s">
        <v>18</v>
      </c>
      <c r="E79" s="34" t="s">
        <v>248</v>
      </c>
      <c r="F79" s="36" t="s">
        <v>249</v>
      </c>
      <c r="G79" s="36">
        <v>400000</v>
      </c>
      <c r="H79" s="35" t="s">
        <v>250</v>
      </c>
      <c r="I79" s="36">
        <v>100000</v>
      </c>
      <c r="J79" s="35" t="s">
        <v>251</v>
      </c>
      <c r="K79" s="35" t="s">
        <v>252</v>
      </c>
    </row>
    <row r="80" s="5" customFormat="1" ht="78" customHeight="1" spans="1:11">
      <c r="A80" s="28">
        <v>66</v>
      </c>
      <c r="B80" s="34" t="s">
        <v>253</v>
      </c>
      <c r="C80" s="35" t="s">
        <v>31</v>
      </c>
      <c r="D80" s="35" t="s">
        <v>18</v>
      </c>
      <c r="E80" s="34" t="s">
        <v>254</v>
      </c>
      <c r="F80" s="36" t="s">
        <v>255</v>
      </c>
      <c r="G80" s="36">
        <v>600000</v>
      </c>
      <c r="H80" s="35" t="s">
        <v>204</v>
      </c>
      <c r="I80" s="36">
        <v>120000</v>
      </c>
      <c r="J80" s="35" t="s">
        <v>251</v>
      </c>
      <c r="K80" s="35" t="s">
        <v>252</v>
      </c>
    </row>
    <row r="81" s="4" customFormat="1" ht="50" customHeight="1" spans="1:11">
      <c r="A81" s="33" t="s">
        <v>256</v>
      </c>
      <c r="B81" s="31"/>
      <c r="C81" s="32"/>
      <c r="D81" s="32"/>
      <c r="E81" s="31"/>
      <c r="F81" s="32"/>
      <c r="G81" s="32">
        <f>SUM(G82:G83)</f>
        <v>81416</v>
      </c>
      <c r="H81" s="32"/>
      <c r="I81" s="32">
        <f>SUM(I82:I83)</f>
        <v>56701</v>
      </c>
      <c r="J81" s="32"/>
      <c r="K81" s="32"/>
    </row>
    <row r="82" s="5" customFormat="1" ht="70" customHeight="1" spans="1:11">
      <c r="A82" s="28">
        <v>67</v>
      </c>
      <c r="B82" s="34" t="s">
        <v>257</v>
      </c>
      <c r="C82" s="35" t="s">
        <v>17</v>
      </c>
      <c r="D82" s="35" t="s">
        <v>25</v>
      </c>
      <c r="E82" s="34" t="s">
        <v>258</v>
      </c>
      <c r="F82" s="36" t="s">
        <v>259</v>
      </c>
      <c r="G82" s="36">
        <v>28580</v>
      </c>
      <c r="H82" s="35" t="s">
        <v>242</v>
      </c>
      <c r="I82" s="36">
        <v>25000</v>
      </c>
      <c r="J82" s="35" t="s">
        <v>260</v>
      </c>
      <c r="K82" s="35" t="s">
        <v>252</v>
      </c>
    </row>
    <row r="83" s="5" customFormat="1" ht="140" customHeight="1" spans="1:11">
      <c r="A83" s="28">
        <v>68</v>
      </c>
      <c r="B83" s="34" t="s">
        <v>261</v>
      </c>
      <c r="C83" s="35" t="s">
        <v>17</v>
      </c>
      <c r="D83" s="35" t="s">
        <v>262</v>
      </c>
      <c r="E83" s="41" t="s">
        <v>263</v>
      </c>
      <c r="F83" s="36" t="s">
        <v>264</v>
      </c>
      <c r="G83" s="36">
        <v>52836</v>
      </c>
      <c r="H83" s="35" t="s">
        <v>68</v>
      </c>
      <c r="I83" s="36">
        <v>31701</v>
      </c>
      <c r="J83" s="35" t="s">
        <v>265</v>
      </c>
      <c r="K83" s="35" t="s">
        <v>266</v>
      </c>
    </row>
    <row r="84" s="8" customFormat="1" ht="50" customHeight="1" spans="1:11">
      <c r="A84" s="42" t="s">
        <v>267</v>
      </c>
      <c r="B84" s="26"/>
      <c r="C84" s="27"/>
      <c r="D84" s="27"/>
      <c r="E84" s="26"/>
      <c r="F84" s="27"/>
      <c r="G84" s="27">
        <f>SUM(G85)</f>
        <v>40000</v>
      </c>
      <c r="H84" s="27"/>
      <c r="I84" s="27">
        <f>SUM(I85)</f>
        <v>12000</v>
      </c>
      <c r="J84" s="27"/>
      <c r="K84" s="27"/>
    </row>
    <row r="85" s="5" customFormat="1" ht="94" customHeight="1" spans="1:11">
      <c r="A85" s="28">
        <v>69</v>
      </c>
      <c r="B85" s="34" t="s">
        <v>268</v>
      </c>
      <c r="C85" s="35" t="s">
        <v>31</v>
      </c>
      <c r="D85" s="35" t="s">
        <v>18</v>
      </c>
      <c r="E85" s="34" t="s">
        <v>269</v>
      </c>
      <c r="F85" s="36" t="s">
        <v>190</v>
      </c>
      <c r="G85" s="36">
        <v>40000</v>
      </c>
      <c r="H85" s="35" t="s">
        <v>68</v>
      </c>
      <c r="I85" s="36">
        <v>12000</v>
      </c>
      <c r="J85" s="35" t="s">
        <v>251</v>
      </c>
      <c r="K85" s="35" t="s">
        <v>252</v>
      </c>
    </row>
    <row r="86" s="4" customFormat="1" ht="50" customHeight="1" spans="1:11">
      <c r="A86" s="33" t="s">
        <v>270</v>
      </c>
      <c r="B86" s="31"/>
      <c r="C86" s="32"/>
      <c r="D86" s="32"/>
      <c r="E86" s="31"/>
      <c r="F86" s="32"/>
      <c r="G86" s="32">
        <f>SUM(G87)</f>
        <v>420000</v>
      </c>
      <c r="H86" s="32"/>
      <c r="I86" s="32">
        <f>SUM(I87)</f>
        <v>84000</v>
      </c>
      <c r="J86" s="32"/>
      <c r="K86" s="32"/>
    </row>
    <row r="87" s="5" customFormat="1" ht="60" customHeight="1" spans="1:11">
      <c r="A87" s="28">
        <v>70</v>
      </c>
      <c r="B87" s="34" t="s">
        <v>271</v>
      </c>
      <c r="C87" s="35" t="s">
        <v>31</v>
      </c>
      <c r="D87" s="35" t="s">
        <v>18</v>
      </c>
      <c r="E87" s="34" t="s">
        <v>272</v>
      </c>
      <c r="F87" s="36" t="s">
        <v>158</v>
      </c>
      <c r="G87" s="36">
        <v>420000</v>
      </c>
      <c r="H87" s="35" t="s">
        <v>204</v>
      </c>
      <c r="I87" s="36">
        <v>84000</v>
      </c>
      <c r="J87" s="35" t="s">
        <v>251</v>
      </c>
      <c r="K87" s="35" t="s">
        <v>252</v>
      </c>
    </row>
    <row r="88" s="4" customFormat="1" ht="50" customHeight="1" spans="1:11">
      <c r="A88" s="30" t="s">
        <v>273</v>
      </c>
      <c r="B88" s="31"/>
      <c r="C88" s="32"/>
      <c r="D88" s="32"/>
      <c r="E88" s="31"/>
      <c r="F88" s="32"/>
      <c r="G88" s="32">
        <f>SUM(G89:G99)</f>
        <v>696000</v>
      </c>
      <c r="H88" s="32"/>
      <c r="I88" s="32">
        <f>SUM(I89:I99)</f>
        <v>186500</v>
      </c>
      <c r="J88" s="32"/>
      <c r="K88" s="32"/>
    </row>
    <row r="89" s="5" customFormat="1" ht="124" customHeight="1" spans="1:11">
      <c r="A89" s="28">
        <v>71</v>
      </c>
      <c r="B89" s="34" t="s">
        <v>274</v>
      </c>
      <c r="C89" s="35" t="s">
        <v>17</v>
      </c>
      <c r="D89" s="35" t="s">
        <v>18</v>
      </c>
      <c r="E89" s="34" t="s">
        <v>275</v>
      </c>
      <c r="F89" s="36" t="s">
        <v>276</v>
      </c>
      <c r="G89" s="36">
        <v>197000</v>
      </c>
      <c r="H89" s="35" t="s">
        <v>277</v>
      </c>
      <c r="I89" s="36">
        <v>30000</v>
      </c>
      <c r="J89" s="35" t="s">
        <v>278</v>
      </c>
      <c r="K89" s="35" t="s">
        <v>244</v>
      </c>
    </row>
    <row r="90" s="5" customFormat="1" ht="172" customHeight="1" spans="1:11">
      <c r="A90" s="28">
        <v>72</v>
      </c>
      <c r="B90" s="34" t="s">
        <v>279</v>
      </c>
      <c r="C90" s="35" t="s">
        <v>17</v>
      </c>
      <c r="D90" s="35" t="s">
        <v>25</v>
      </c>
      <c r="E90" s="34" t="s">
        <v>280</v>
      </c>
      <c r="F90" s="36" t="s">
        <v>281</v>
      </c>
      <c r="G90" s="36">
        <v>60000</v>
      </c>
      <c r="H90" s="35" t="s">
        <v>125</v>
      </c>
      <c r="I90" s="36">
        <v>8000</v>
      </c>
      <c r="J90" s="35" t="s">
        <v>186</v>
      </c>
      <c r="K90" s="35" t="s">
        <v>244</v>
      </c>
    </row>
    <row r="91" s="5" customFormat="1" ht="40.5" spans="1:11">
      <c r="A91" s="28">
        <v>73</v>
      </c>
      <c r="B91" s="34" t="s">
        <v>282</v>
      </c>
      <c r="C91" s="35" t="s">
        <v>17</v>
      </c>
      <c r="D91" s="35" t="s">
        <v>25</v>
      </c>
      <c r="E91" s="34" t="s">
        <v>283</v>
      </c>
      <c r="F91" s="36" t="s">
        <v>284</v>
      </c>
      <c r="G91" s="36">
        <v>30000</v>
      </c>
      <c r="H91" s="35" t="s">
        <v>242</v>
      </c>
      <c r="I91" s="36">
        <v>15000</v>
      </c>
      <c r="J91" s="35" t="s">
        <v>186</v>
      </c>
      <c r="K91" s="35" t="s">
        <v>244</v>
      </c>
    </row>
    <row r="92" s="5" customFormat="1" ht="140" customHeight="1" spans="1:11">
      <c r="A92" s="28">
        <v>74</v>
      </c>
      <c r="B92" s="34" t="s">
        <v>285</v>
      </c>
      <c r="C92" s="35" t="s">
        <v>17</v>
      </c>
      <c r="D92" s="35" t="s">
        <v>25</v>
      </c>
      <c r="E92" s="41" t="s">
        <v>286</v>
      </c>
      <c r="F92" s="36" t="s">
        <v>287</v>
      </c>
      <c r="G92" s="36">
        <v>40000</v>
      </c>
      <c r="H92" s="35" t="s">
        <v>39</v>
      </c>
      <c r="I92" s="36">
        <v>4000</v>
      </c>
      <c r="J92" s="35" t="s">
        <v>186</v>
      </c>
      <c r="K92" s="35" t="s">
        <v>244</v>
      </c>
    </row>
    <row r="93" s="5" customFormat="1" ht="92" customHeight="1" spans="1:11">
      <c r="A93" s="28">
        <v>75</v>
      </c>
      <c r="B93" s="34" t="s">
        <v>288</v>
      </c>
      <c r="C93" s="35" t="s">
        <v>17</v>
      </c>
      <c r="D93" s="35" t="s">
        <v>25</v>
      </c>
      <c r="E93" s="34" t="s">
        <v>289</v>
      </c>
      <c r="F93" s="36" t="s">
        <v>290</v>
      </c>
      <c r="G93" s="36">
        <v>50000</v>
      </c>
      <c r="H93" s="35" t="s">
        <v>291</v>
      </c>
      <c r="I93" s="36">
        <v>10000</v>
      </c>
      <c r="J93" s="35" t="s">
        <v>186</v>
      </c>
      <c r="K93" s="35" t="s">
        <v>244</v>
      </c>
    </row>
    <row r="94" s="5" customFormat="1" ht="156" customHeight="1" spans="1:11">
      <c r="A94" s="28">
        <v>76</v>
      </c>
      <c r="B94" s="34" t="s">
        <v>292</v>
      </c>
      <c r="C94" s="35" t="s">
        <v>17</v>
      </c>
      <c r="D94" s="35" t="s">
        <v>25</v>
      </c>
      <c r="E94" s="34" t="s">
        <v>293</v>
      </c>
      <c r="F94" s="36" t="s">
        <v>294</v>
      </c>
      <c r="G94" s="36">
        <v>50000</v>
      </c>
      <c r="H94" s="35" t="s">
        <v>295</v>
      </c>
      <c r="I94" s="36">
        <v>3000</v>
      </c>
      <c r="J94" s="35" t="s">
        <v>186</v>
      </c>
      <c r="K94" s="35" t="s">
        <v>187</v>
      </c>
    </row>
    <row r="95" s="5" customFormat="1" ht="42" spans="1:11">
      <c r="A95" s="28">
        <v>77</v>
      </c>
      <c r="B95" s="34" t="s">
        <v>296</v>
      </c>
      <c r="C95" s="35" t="s">
        <v>31</v>
      </c>
      <c r="D95" s="35" t="s">
        <v>25</v>
      </c>
      <c r="E95" s="34" t="s">
        <v>297</v>
      </c>
      <c r="F95" s="36" t="s">
        <v>298</v>
      </c>
      <c r="G95" s="36">
        <v>30000</v>
      </c>
      <c r="H95" s="35" t="s">
        <v>165</v>
      </c>
      <c r="I95" s="36">
        <v>4000</v>
      </c>
      <c r="J95" s="35" t="s">
        <v>186</v>
      </c>
      <c r="K95" s="35" t="s">
        <v>244</v>
      </c>
    </row>
    <row r="96" s="5" customFormat="1" ht="110" customHeight="1" spans="1:11">
      <c r="A96" s="28">
        <v>78</v>
      </c>
      <c r="B96" s="34" t="s">
        <v>299</v>
      </c>
      <c r="C96" s="35" t="s">
        <v>31</v>
      </c>
      <c r="D96" s="35" t="s">
        <v>25</v>
      </c>
      <c r="E96" s="34" t="s">
        <v>300</v>
      </c>
      <c r="F96" s="36" t="s">
        <v>301</v>
      </c>
      <c r="G96" s="36">
        <v>15000</v>
      </c>
      <c r="H96" s="35" t="s">
        <v>302</v>
      </c>
      <c r="I96" s="36">
        <v>5000</v>
      </c>
      <c r="J96" s="35" t="s">
        <v>29</v>
      </c>
      <c r="K96" s="35" t="s">
        <v>23</v>
      </c>
    </row>
    <row r="97" s="7" customFormat="1" ht="110" customHeight="1" spans="1:11">
      <c r="A97" s="28">
        <v>79</v>
      </c>
      <c r="B97" s="34" t="s">
        <v>303</v>
      </c>
      <c r="C97" s="35" t="s">
        <v>17</v>
      </c>
      <c r="D97" s="35" t="s">
        <v>18</v>
      </c>
      <c r="E97" s="34" t="s">
        <v>304</v>
      </c>
      <c r="F97" s="36" t="s">
        <v>305</v>
      </c>
      <c r="G97" s="36">
        <v>20000</v>
      </c>
      <c r="H97" s="35" t="s">
        <v>105</v>
      </c>
      <c r="I97" s="36">
        <v>4000</v>
      </c>
      <c r="J97" s="35" t="s">
        <v>243</v>
      </c>
      <c r="K97" s="35" t="s">
        <v>244</v>
      </c>
    </row>
    <row r="98" s="7" customFormat="1" ht="110" customHeight="1" spans="1:11">
      <c r="A98" s="28">
        <v>80</v>
      </c>
      <c r="B98" s="34" t="s">
        <v>306</v>
      </c>
      <c r="C98" s="35" t="s">
        <v>17</v>
      </c>
      <c r="D98" s="35" t="s">
        <v>25</v>
      </c>
      <c r="E98" s="34" t="s">
        <v>307</v>
      </c>
      <c r="F98" s="36" t="s">
        <v>308</v>
      </c>
      <c r="G98" s="36">
        <v>4000</v>
      </c>
      <c r="H98" s="35" t="s">
        <v>242</v>
      </c>
      <c r="I98" s="36">
        <v>3500</v>
      </c>
      <c r="J98" s="35" t="s">
        <v>231</v>
      </c>
      <c r="K98" s="35" t="s">
        <v>107</v>
      </c>
    </row>
    <row r="99" s="7" customFormat="1" ht="110" customHeight="1" spans="1:11">
      <c r="A99" s="28">
        <v>81</v>
      </c>
      <c r="B99" s="34" t="s">
        <v>309</v>
      </c>
      <c r="C99" s="35" t="s">
        <v>17</v>
      </c>
      <c r="D99" s="35" t="s">
        <v>25</v>
      </c>
      <c r="E99" s="34" t="s">
        <v>310</v>
      </c>
      <c r="F99" s="36" t="s">
        <v>311</v>
      </c>
      <c r="G99" s="36">
        <v>200000</v>
      </c>
      <c r="H99" s="35" t="s">
        <v>312</v>
      </c>
      <c r="I99" s="36">
        <v>100000</v>
      </c>
      <c r="J99" s="35" t="s">
        <v>231</v>
      </c>
      <c r="K99" s="35" t="s">
        <v>107</v>
      </c>
    </row>
    <row r="100" s="4" customFormat="1" ht="50" customHeight="1" spans="1:11">
      <c r="A100" s="30" t="s">
        <v>313</v>
      </c>
      <c r="B100" s="31"/>
      <c r="C100" s="32"/>
      <c r="D100" s="32"/>
      <c r="E100" s="31"/>
      <c r="F100" s="32"/>
      <c r="G100" s="32">
        <f>G101+G110+G139+G167</f>
        <v>2133556</v>
      </c>
      <c r="H100" s="32"/>
      <c r="I100" s="32">
        <f>I101+I110+I139+I167</f>
        <v>852078</v>
      </c>
      <c r="J100" s="32"/>
      <c r="K100" s="32"/>
    </row>
    <row r="101" s="4" customFormat="1" ht="50" customHeight="1" spans="1:11">
      <c r="A101" s="33" t="s">
        <v>314</v>
      </c>
      <c r="B101" s="31"/>
      <c r="C101" s="32"/>
      <c r="D101" s="32"/>
      <c r="E101" s="31"/>
      <c r="F101" s="32"/>
      <c r="G101" s="32">
        <f>G102+G104</f>
        <v>707577</v>
      </c>
      <c r="H101" s="32"/>
      <c r="I101" s="32">
        <f>I102+I104</f>
        <v>28840</v>
      </c>
      <c r="J101" s="32"/>
      <c r="K101" s="32"/>
    </row>
    <row r="102" s="4" customFormat="1" ht="50" customHeight="1" spans="1:11">
      <c r="A102" s="43" t="s">
        <v>315</v>
      </c>
      <c r="B102" s="43"/>
      <c r="C102" s="44"/>
      <c r="D102" s="44"/>
      <c r="E102" s="43"/>
      <c r="F102" s="44"/>
      <c r="G102" s="44">
        <f>SUM(G103:G103)</f>
        <v>15000</v>
      </c>
      <c r="H102" s="44"/>
      <c r="I102" s="44">
        <f>SUM(I103:I103)</f>
        <v>500</v>
      </c>
      <c r="J102" s="44"/>
      <c r="K102" s="44"/>
    </row>
    <row r="103" s="5" customFormat="1" ht="42" spans="1:11">
      <c r="A103" s="28">
        <v>82</v>
      </c>
      <c r="B103" s="34" t="s">
        <v>316</v>
      </c>
      <c r="C103" s="35" t="s">
        <v>31</v>
      </c>
      <c r="D103" s="35" t="s">
        <v>262</v>
      </c>
      <c r="E103" s="34" t="s">
        <v>317</v>
      </c>
      <c r="F103" s="36" t="s">
        <v>255</v>
      </c>
      <c r="G103" s="36">
        <v>15000</v>
      </c>
      <c r="H103" s="35" t="s">
        <v>165</v>
      </c>
      <c r="I103" s="36">
        <v>500</v>
      </c>
      <c r="J103" s="35" t="s">
        <v>196</v>
      </c>
      <c r="K103" s="35" t="s">
        <v>107</v>
      </c>
    </row>
    <row r="104" s="4" customFormat="1" ht="50" customHeight="1" spans="1:11">
      <c r="A104" s="31" t="s">
        <v>318</v>
      </c>
      <c r="B104" s="31"/>
      <c r="C104" s="32"/>
      <c r="D104" s="32"/>
      <c r="E104" s="31"/>
      <c r="F104" s="32"/>
      <c r="G104" s="32">
        <f>SUM(G105:G109)</f>
        <v>692577</v>
      </c>
      <c r="H104" s="32"/>
      <c r="I104" s="32">
        <f>SUM(I105:I109)</f>
        <v>28340</v>
      </c>
      <c r="J104" s="32"/>
      <c r="K104" s="32"/>
    </row>
    <row r="105" s="5" customFormat="1" ht="85" customHeight="1" spans="1:11">
      <c r="A105" s="28">
        <v>83</v>
      </c>
      <c r="B105" s="34" t="s">
        <v>319</v>
      </c>
      <c r="C105" s="35" t="s">
        <v>17</v>
      </c>
      <c r="D105" s="35" t="s">
        <v>262</v>
      </c>
      <c r="E105" s="34" t="s">
        <v>320</v>
      </c>
      <c r="F105" s="36" t="s">
        <v>321</v>
      </c>
      <c r="G105" s="36">
        <v>11000</v>
      </c>
      <c r="H105" s="35" t="s">
        <v>322</v>
      </c>
      <c r="I105" s="36">
        <v>8000</v>
      </c>
      <c r="J105" s="35" t="s">
        <v>251</v>
      </c>
      <c r="K105" s="35" t="s">
        <v>252</v>
      </c>
    </row>
    <row r="106" s="5" customFormat="1" ht="83" customHeight="1" spans="1:11">
      <c r="A106" s="28">
        <v>84</v>
      </c>
      <c r="B106" s="34" t="s">
        <v>323</v>
      </c>
      <c r="C106" s="35" t="s">
        <v>17</v>
      </c>
      <c r="D106" s="35" t="s">
        <v>262</v>
      </c>
      <c r="E106" s="41" t="s">
        <v>324</v>
      </c>
      <c r="F106" s="36" t="s">
        <v>325</v>
      </c>
      <c r="G106" s="36">
        <v>30877</v>
      </c>
      <c r="H106" s="35" t="s">
        <v>242</v>
      </c>
      <c r="I106" s="36">
        <v>18500</v>
      </c>
      <c r="J106" s="35" t="s">
        <v>251</v>
      </c>
      <c r="K106" s="35" t="s">
        <v>252</v>
      </c>
    </row>
    <row r="107" s="7" customFormat="1" ht="76" customHeight="1" spans="1:11">
      <c r="A107" s="28">
        <v>85</v>
      </c>
      <c r="B107" s="34" t="s">
        <v>326</v>
      </c>
      <c r="C107" s="35" t="s">
        <v>31</v>
      </c>
      <c r="D107" s="35" t="s">
        <v>262</v>
      </c>
      <c r="E107" s="34" t="s">
        <v>327</v>
      </c>
      <c r="F107" s="36" t="s">
        <v>328</v>
      </c>
      <c r="G107" s="36">
        <v>639700</v>
      </c>
      <c r="H107" s="35" t="s">
        <v>329</v>
      </c>
      <c r="I107" s="36">
        <v>1000</v>
      </c>
      <c r="J107" s="35" t="s">
        <v>251</v>
      </c>
      <c r="K107" s="35" t="s">
        <v>252</v>
      </c>
    </row>
    <row r="108" s="7" customFormat="1" ht="76" customHeight="1" spans="1:11">
      <c r="A108" s="28">
        <v>86</v>
      </c>
      <c r="B108" s="34" t="s">
        <v>330</v>
      </c>
      <c r="C108" s="35" t="s">
        <v>31</v>
      </c>
      <c r="D108" s="35" t="s">
        <v>262</v>
      </c>
      <c r="E108" s="34" t="s">
        <v>331</v>
      </c>
      <c r="F108" s="36" t="s">
        <v>332</v>
      </c>
      <c r="G108" s="36">
        <v>7300</v>
      </c>
      <c r="H108" s="35" t="s">
        <v>165</v>
      </c>
      <c r="I108" s="36">
        <v>100</v>
      </c>
      <c r="J108" s="35" t="s">
        <v>251</v>
      </c>
      <c r="K108" s="35" t="s">
        <v>252</v>
      </c>
    </row>
    <row r="109" s="7" customFormat="1" ht="76" customHeight="1" spans="1:11">
      <c r="A109" s="28">
        <v>87</v>
      </c>
      <c r="B109" s="34" t="s">
        <v>333</v>
      </c>
      <c r="C109" s="35" t="s">
        <v>31</v>
      </c>
      <c r="D109" s="35" t="s">
        <v>262</v>
      </c>
      <c r="E109" s="34" t="s">
        <v>334</v>
      </c>
      <c r="F109" s="36" t="s">
        <v>335</v>
      </c>
      <c r="G109" s="36">
        <v>3700</v>
      </c>
      <c r="H109" s="35" t="s">
        <v>204</v>
      </c>
      <c r="I109" s="36">
        <v>740</v>
      </c>
      <c r="J109" s="35" t="s">
        <v>251</v>
      </c>
      <c r="K109" s="35" t="s">
        <v>252</v>
      </c>
    </row>
    <row r="110" s="4" customFormat="1" ht="50" customHeight="1" spans="1:11">
      <c r="A110" s="33" t="s">
        <v>336</v>
      </c>
      <c r="B110" s="31"/>
      <c r="C110" s="32"/>
      <c r="D110" s="32"/>
      <c r="E110" s="31"/>
      <c r="F110" s="32"/>
      <c r="G110" s="32">
        <f>G111+G120</f>
        <v>618907</v>
      </c>
      <c r="H110" s="32"/>
      <c r="I110" s="32">
        <f>I111+I120</f>
        <v>280113</v>
      </c>
      <c r="J110" s="32"/>
      <c r="K110" s="32"/>
    </row>
    <row r="111" s="4" customFormat="1" ht="50" customHeight="1" spans="1:11">
      <c r="A111" s="43" t="s">
        <v>337</v>
      </c>
      <c r="B111" s="43"/>
      <c r="C111" s="44"/>
      <c r="D111" s="44"/>
      <c r="E111" s="43"/>
      <c r="F111" s="44"/>
      <c r="G111" s="44">
        <f>SUM(G112:G119)</f>
        <v>297204</v>
      </c>
      <c r="H111" s="44"/>
      <c r="I111" s="44">
        <f>SUM(I112:I119)</f>
        <v>156813</v>
      </c>
      <c r="J111" s="44"/>
      <c r="K111" s="44"/>
    </row>
    <row r="112" s="5" customFormat="1" ht="77" customHeight="1" spans="1:11">
      <c r="A112" s="28">
        <v>88</v>
      </c>
      <c r="B112" s="34" t="s">
        <v>338</v>
      </c>
      <c r="C112" s="35" t="s">
        <v>17</v>
      </c>
      <c r="D112" s="35" t="s">
        <v>25</v>
      </c>
      <c r="E112" s="34" t="s">
        <v>339</v>
      </c>
      <c r="F112" s="36" t="s">
        <v>340</v>
      </c>
      <c r="G112" s="36">
        <v>54500</v>
      </c>
      <c r="H112" s="35" t="s">
        <v>62</v>
      </c>
      <c r="I112" s="36">
        <v>20000</v>
      </c>
      <c r="J112" s="35" t="s">
        <v>196</v>
      </c>
      <c r="K112" s="35" t="s">
        <v>107</v>
      </c>
    </row>
    <row r="113" s="5" customFormat="1" ht="63" spans="1:11">
      <c r="A113" s="28">
        <v>89</v>
      </c>
      <c r="B113" s="34" t="s">
        <v>341</v>
      </c>
      <c r="C113" s="35" t="s">
        <v>17</v>
      </c>
      <c r="D113" s="35" t="s">
        <v>262</v>
      </c>
      <c r="E113" s="34" t="s">
        <v>342</v>
      </c>
      <c r="F113" s="36" t="s">
        <v>343</v>
      </c>
      <c r="G113" s="36">
        <v>20000</v>
      </c>
      <c r="H113" s="35" t="s">
        <v>242</v>
      </c>
      <c r="I113" s="36">
        <v>6500</v>
      </c>
      <c r="J113" s="35" t="s">
        <v>344</v>
      </c>
      <c r="K113" s="35" t="s">
        <v>252</v>
      </c>
    </row>
    <row r="114" s="5" customFormat="1" ht="165" customHeight="1" spans="1:11">
      <c r="A114" s="28">
        <v>90</v>
      </c>
      <c r="B114" s="34" t="s">
        <v>345</v>
      </c>
      <c r="C114" s="35" t="s">
        <v>17</v>
      </c>
      <c r="D114" s="35" t="s">
        <v>25</v>
      </c>
      <c r="E114" s="34" t="s">
        <v>346</v>
      </c>
      <c r="F114" s="36" t="s">
        <v>347</v>
      </c>
      <c r="G114" s="36">
        <v>12550</v>
      </c>
      <c r="H114" s="35" t="s">
        <v>105</v>
      </c>
      <c r="I114" s="36">
        <v>10000</v>
      </c>
      <c r="J114" s="35" t="s">
        <v>348</v>
      </c>
      <c r="K114" s="35" t="s">
        <v>187</v>
      </c>
    </row>
    <row r="115" s="5" customFormat="1" ht="142" customHeight="1" spans="1:11">
      <c r="A115" s="28">
        <v>91</v>
      </c>
      <c r="B115" s="45" t="s">
        <v>349</v>
      </c>
      <c r="C115" s="35" t="s">
        <v>17</v>
      </c>
      <c r="D115" s="35" t="s">
        <v>262</v>
      </c>
      <c r="E115" s="34" t="s">
        <v>350</v>
      </c>
      <c r="F115" s="36" t="s">
        <v>351</v>
      </c>
      <c r="G115" s="36">
        <v>12155</v>
      </c>
      <c r="H115" s="35" t="s">
        <v>242</v>
      </c>
      <c r="I115" s="36">
        <v>8000</v>
      </c>
      <c r="J115" s="35" t="s">
        <v>111</v>
      </c>
      <c r="K115" s="35" t="s">
        <v>23</v>
      </c>
    </row>
    <row r="116" s="4" customFormat="1" ht="123" customHeight="1" spans="1:11">
      <c r="A116" s="28">
        <v>92</v>
      </c>
      <c r="B116" s="38" t="s">
        <v>352</v>
      </c>
      <c r="C116" s="35" t="s">
        <v>31</v>
      </c>
      <c r="D116" s="35" t="s">
        <v>262</v>
      </c>
      <c r="E116" s="34" t="s">
        <v>353</v>
      </c>
      <c r="F116" s="36" t="s">
        <v>190</v>
      </c>
      <c r="G116" s="36">
        <v>96782</v>
      </c>
      <c r="H116" s="35" t="s">
        <v>39</v>
      </c>
      <c r="I116" s="36">
        <v>56813</v>
      </c>
      <c r="J116" s="35" t="s">
        <v>196</v>
      </c>
      <c r="K116" s="35" t="s">
        <v>107</v>
      </c>
    </row>
    <row r="117" s="5" customFormat="1" ht="148" customHeight="1" spans="1:11">
      <c r="A117" s="28">
        <v>93</v>
      </c>
      <c r="B117" s="46" t="s">
        <v>354</v>
      </c>
      <c r="C117" s="35" t="s">
        <v>31</v>
      </c>
      <c r="D117" s="35" t="s">
        <v>25</v>
      </c>
      <c r="E117" s="34" t="s">
        <v>355</v>
      </c>
      <c r="F117" s="36" t="s">
        <v>356</v>
      </c>
      <c r="G117" s="36">
        <v>67217</v>
      </c>
      <c r="H117" s="35" t="s">
        <v>357</v>
      </c>
      <c r="I117" s="36">
        <v>38000</v>
      </c>
      <c r="J117" s="35" t="s">
        <v>29</v>
      </c>
      <c r="K117" s="35" t="s">
        <v>23</v>
      </c>
    </row>
    <row r="118" s="5" customFormat="1" ht="161" customHeight="1" spans="1:11">
      <c r="A118" s="28">
        <v>94</v>
      </c>
      <c r="B118" s="46" t="s">
        <v>358</v>
      </c>
      <c r="C118" s="35" t="s">
        <v>31</v>
      </c>
      <c r="D118" s="35" t="s">
        <v>262</v>
      </c>
      <c r="E118" s="34" t="s">
        <v>359</v>
      </c>
      <c r="F118" s="36" t="s">
        <v>301</v>
      </c>
      <c r="G118" s="36">
        <v>30000</v>
      </c>
      <c r="H118" s="35" t="s">
        <v>39</v>
      </c>
      <c r="I118" s="36">
        <v>14700</v>
      </c>
      <c r="J118" s="35" t="s">
        <v>196</v>
      </c>
      <c r="K118" s="35" t="s">
        <v>107</v>
      </c>
    </row>
    <row r="119" s="5" customFormat="1" ht="114" customHeight="1" spans="1:11">
      <c r="A119" s="28">
        <v>95</v>
      </c>
      <c r="B119" s="38" t="s">
        <v>360</v>
      </c>
      <c r="C119" s="35" t="s">
        <v>31</v>
      </c>
      <c r="D119" s="35" t="s">
        <v>18</v>
      </c>
      <c r="E119" s="34" t="s">
        <v>361</v>
      </c>
      <c r="F119" s="36" t="s">
        <v>362</v>
      </c>
      <c r="G119" s="36">
        <v>4000</v>
      </c>
      <c r="H119" s="35" t="s">
        <v>363</v>
      </c>
      <c r="I119" s="36">
        <v>2800</v>
      </c>
      <c r="J119" s="35" t="s">
        <v>364</v>
      </c>
      <c r="K119" s="35" t="s">
        <v>23</v>
      </c>
    </row>
    <row r="120" s="4" customFormat="1" ht="50" customHeight="1" spans="1:11">
      <c r="A120" s="31" t="s">
        <v>365</v>
      </c>
      <c r="B120" s="31"/>
      <c r="C120" s="32"/>
      <c r="D120" s="32"/>
      <c r="E120" s="31"/>
      <c r="F120" s="32"/>
      <c r="G120" s="32">
        <f>SUM(G121:G138)</f>
        <v>321703</v>
      </c>
      <c r="H120" s="32"/>
      <c r="I120" s="32">
        <f>SUM(I121:I138)</f>
        <v>123300</v>
      </c>
      <c r="J120" s="32"/>
      <c r="K120" s="32"/>
    </row>
    <row r="121" s="5" customFormat="1" ht="82" customHeight="1" spans="1:11">
      <c r="A121" s="28">
        <v>96</v>
      </c>
      <c r="B121" s="34" t="s">
        <v>366</v>
      </c>
      <c r="C121" s="35" t="s">
        <v>31</v>
      </c>
      <c r="D121" s="35" t="s">
        <v>262</v>
      </c>
      <c r="E121" s="34" t="s">
        <v>367</v>
      </c>
      <c r="F121" s="36" t="s">
        <v>171</v>
      </c>
      <c r="G121" s="36">
        <v>6400</v>
      </c>
      <c r="H121" s="35" t="s">
        <v>242</v>
      </c>
      <c r="I121" s="36">
        <v>6400</v>
      </c>
      <c r="J121" s="35" t="s">
        <v>22</v>
      </c>
      <c r="K121" s="35" t="s">
        <v>23</v>
      </c>
    </row>
    <row r="122" s="5" customFormat="1" ht="40.5" spans="1:11">
      <c r="A122" s="28">
        <v>97</v>
      </c>
      <c r="B122" s="34" t="s">
        <v>368</v>
      </c>
      <c r="C122" s="35" t="s">
        <v>31</v>
      </c>
      <c r="D122" s="35" t="s">
        <v>262</v>
      </c>
      <c r="E122" s="34" t="s">
        <v>369</v>
      </c>
      <c r="F122" s="36" t="s">
        <v>171</v>
      </c>
      <c r="G122" s="36">
        <v>5000</v>
      </c>
      <c r="H122" s="35" t="s">
        <v>370</v>
      </c>
      <c r="I122" s="36">
        <v>5000</v>
      </c>
      <c r="J122" s="35" t="s">
        <v>22</v>
      </c>
      <c r="K122" s="35" t="s">
        <v>23</v>
      </c>
    </row>
    <row r="123" s="5" customFormat="1" ht="42" spans="1:11">
      <c r="A123" s="28">
        <v>98</v>
      </c>
      <c r="B123" s="34" t="s">
        <v>371</v>
      </c>
      <c r="C123" s="35" t="s">
        <v>31</v>
      </c>
      <c r="D123" s="35" t="s">
        <v>262</v>
      </c>
      <c r="E123" s="34" t="s">
        <v>372</v>
      </c>
      <c r="F123" s="36" t="s">
        <v>177</v>
      </c>
      <c r="G123" s="36">
        <v>4900</v>
      </c>
      <c r="H123" s="35" t="s">
        <v>242</v>
      </c>
      <c r="I123" s="36">
        <v>4900</v>
      </c>
      <c r="J123" s="35" t="s">
        <v>22</v>
      </c>
      <c r="K123" s="35" t="s">
        <v>23</v>
      </c>
    </row>
    <row r="124" s="5" customFormat="1" ht="99" customHeight="1" spans="1:11">
      <c r="A124" s="28">
        <v>99</v>
      </c>
      <c r="B124" s="34" t="s">
        <v>373</v>
      </c>
      <c r="C124" s="35" t="s">
        <v>31</v>
      </c>
      <c r="D124" s="35" t="s">
        <v>262</v>
      </c>
      <c r="E124" s="34" t="s">
        <v>374</v>
      </c>
      <c r="F124" s="36" t="s">
        <v>177</v>
      </c>
      <c r="G124" s="36">
        <v>4800</v>
      </c>
      <c r="H124" s="35" t="s">
        <v>242</v>
      </c>
      <c r="I124" s="36">
        <v>4000</v>
      </c>
      <c r="J124" s="35" t="s">
        <v>22</v>
      </c>
      <c r="K124" s="35" t="s">
        <v>23</v>
      </c>
    </row>
    <row r="125" s="5" customFormat="1" ht="42" spans="1:11">
      <c r="A125" s="28">
        <v>100</v>
      </c>
      <c r="B125" s="34" t="s">
        <v>375</v>
      </c>
      <c r="C125" s="35" t="s">
        <v>17</v>
      </c>
      <c r="D125" s="35" t="s">
        <v>262</v>
      </c>
      <c r="E125" s="34" t="s">
        <v>376</v>
      </c>
      <c r="F125" s="36" t="s">
        <v>377</v>
      </c>
      <c r="G125" s="36">
        <v>1200</v>
      </c>
      <c r="H125" s="35" t="s">
        <v>62</v>
      </c>
      <c r="I125" s="36">
        <v>500</v>
      </c>
      <c r="J125" s="35" t="s">
        <v>22</v>
      </c>
      <c r="K125" s="35" t="s">
        <v>23</v>
      </c>
    </row>
    <row r="126" s="5" customFormat="1" ht="99" customHeight="1" spans="1:11">
      <c r="A126" s="28">
        <v>101</v>
      </c>
      <c r="B126" s="34" t="s">
        <v>378</v>
      </c>
      <c r="C126" s="35" t="s">
        <v>31</v>
      </c>
      <c r="D126" s="35" t="s">
        <v>25</v>
      </c>
      <c r="E126" s="34" t="s">
        <v>379</v>
      </c>
      <c r="F126" s="36" t="s">
        <v>128</v>
      </c>
      <c r="G126" s="36">
        <v>60000</v>
      </c>
      <c r="H126" s="35" t="s">
        <v>380</v>
      </c>
      <c r="I126" s="36">
        <v>20000</v>
      </c>
      <c r="J126" s="35" t="s">
        <v>29</v>
      </c>
      <c r="K126" s="35" t="s">
        <v>23</v>
      </c>
    </row>
    <row r="127" s="5" customFormat="1" ht="63" spans="1:11">
      <c r="A127" s="28">
        <v>102</v>
      </c>
      <c r="B127" s="34" t="s">
        <v>381</v>
      </c>
      <c r="C127" s="35" t="s">
        <v>31</v>
      </c>
      <c r="D127" s="35" t="s">
        <v>25</v>
      </c>
      <c r="E127" s="34" t="s">
        <v>382</v>
      </c>
      <c r="F127" s="36" t="s">
        <v>383</v>
      </c>
      <c r="G127" s="36">
        <v>54903</v>
      </c>
      <c r="H127" s="35" t="s">
        <v>384</v>
      </c>
      <c r="I127" s="36">
        <v>5000</v>
      </c>
      <c r="J127" s="35" t="s">
        <v>29</v>
      </c>
      <c r="K127" s="35" t="s">
        <v>23</v>
      </c>
    </row>
    <row r="128" s="5" customFormat="1" ht="53" customHeight="1" spans="1:11">
      <c r="A128" s="28">
        <v>103</v>
      </c>
      <c r="B128" s="34" t="s">
        <v>385</v>
      </c>
      <c r="C128" s="35" t="s">
        <v>31</v>
      </c>
      <c r="D128" s="35" t="s">
        <v>25</v>
      </c>
      <c r="E128" s="34" t="s">
        <v>386</v>
      </c>
      <c r="F128" s="36" t="s">
        <v>128</v>
      </c>
      <c r="G128" s="36">
        <v>50000</v>
      </c>
      <c r="H128" s="35" t="s">
        <v>380</v>
      </c>
      <c r="I128" s="36">
        <v>15000</v>
      </c>
      <c r="J128" s="35" t="s">
        <v>29</v>
      </c>
      <c r="K128" s="35" t="s">
        <v>23</v>
      </c>
    </row>
    <row r="129" s="5" customFormat="1" ht="65" customHeight="1" spans="1:11">
      <c r="A129" s="28">
        <v>104</v>
      </c>
      <c r="B129" s="34" t="s">
        <v>387</v>
      </c>
      <c r="C129" s="35" t="s">
        <v>17</v>
      </c>
      <c r="D129" s="35" t="s">
        <v>25</v>
      </c>
      <c r="E129" s="34" t="s">
        <v>388</v>
      </c>
      <c r="F129" s="36" t="s">
        <v>389</v>
      </c>
      <c r="G129" s="36">
        <v>45000</v>
      </c>
      <c r="H129" s="35" t="s">
        <v>390</v>
      </c>
      <c r="I129" s="36">
        <v>20000</v>
      </c>
      <c r="J129" s="35" t="s">
        <v>29</v>
      </c>
      <c r="K129" s="35" t="s">
        <v>23</v>
      </c>
    </row>
    <row r="130" s="5" customFormat="1" ht="86" customHeight="1" spans="1:11">
      <c r="A130" s="28">
        <v>105</v>
      </c>
      <c r="B130" s="34" t="s">
        <v>391</v>
      </c>
      <c r="C130" s="35" t="s">
        <v>31</v>
      </c>
      <c r="D130" s="35" t="s">
        <v>25</v>
      </c>
      <c r="E130" s="34" t="s">
        <v>392</v>
      </c>
      <c r="F130" s="36" t="s">
        <v>393</v>
      </c>
      <c r="G130" s="36">
        <v>20000</v>
      </c>
      <c r="H130" s="35" t="s">
        <v>394</v>
      </c>
      <c r="I130" s="36">
        <v>2000</v>
      </c>
      <c r="J130" s="35" t="s">
        <v>29</v>
      </c>
      <c r="K130" s="35" t="s">
        <v>23</v>
      </c>
    </row>
    <row r="131" s="5" customFormat="1" ht="73" customHeight="1" spans="1:11">
      <c r="A131" s="28">
        <v>106</v>
      </c>
      <c r="B131" s="34" t="s">
        <v>395</v>
      </c>
      <c r="C131" s="35" t="s">
        <v>31</v>
      </c>
      <c r="D131" s="35" t="s">
        <v>25</v>
      </c>
      <c r="E131" s="34" t="s">
        <v>396</v>
      </c>
      <c r="F131" s="36" t="s">
        <v>397</v>
      </c>
      <c r="G131" s="36">
        <v>11000</v>
      </c>
      <c r="H131" s="35" t="s">
        <v>242</v>
      </c>
      <c r="I131" s="36">
        <v>11000</v>
      </c>
      <c r="J131" s="35" t="s">
        <v>29</v>
      </c>
      <c r="K131" s="35" t="s">
        <v>23</v>
      </c>
    </row>
    <row r="132" s="5" customFormat="1" ht="42" spans="1:11">
      <c r="A132" s="28">
        <v>107</v>
      </c>
      <c r="B132" s="34" t="s">
        <v>398</v>
      </c>
      <c r="C132" s="35" t="s">
        <v>17</v>
      </c>
      <c r="D132" s="35" t="s">
        <v>25</v>
      </c>
      <c r="E132" s="34" t="s">
        <v>399</v>
      </c>
      <c r="F132" s="36" t="s">
        <v>400</v>
      </c>
      <c r="G132" s="36">
        <v>10500</v>
      </c>
      <c r="H132" s="35" t="s">
        <v>242</v>
      </c>
      <c r="I132" s="36">
        <v>6000</v>
      </c>
      <c r="J132" s="35" t="s">
        <v>29</v>
      </c>
      <c r="K132" s="35" t="s">
        <v>23</v>
      </c>
    </row>
    <row r="133" s="5" customFormat="1" ht="119" customHeight="1" spans="1:11">
      <c r="A133" s="28">
        <v>108</v>
      </c>
      <c r="B133" s="34" t="s">
        <v>401</v>
      </c>
      <c r="C133" s="35" t="s">
        <v>17</v>
      </c>
      <c r="D133" s="35" t="s">
        <v>25</v>
      </c>
      <c r="E133" s="34" t="s">
        <v>402</v>
      </c>
      <c r="F133" s="36" t="s">
        <v>403</v>
      </c>
      <c r="G133" s="36">
        <v>10000</v>
      </c>
      <c r="H133" s="35" t="s">
        <v>242</v>
      </c>
      <c r="I133" s="36">
        <v>7000</v>
      </c>
      <c r="J133" s="35" t="s">
        <v>29</v>
      </c>
      <c r="K133" s="35" t="s">
        <v>23</v>
      </c>
    </row>
    <row r="134" s="5" customFormat="1" ht="114" customHeight="1" spans="1:11">
      <c r="A134" s="28">
        <v>109</v>
      </c>
      <c r="B134" s="34" t="s">
        <v>404</v>
      </c>
      <c r="C134" s="35" t="s">
        <v>17</v>
      </c>
      <c r="D134" s="35" t="s">
        <v>25</v>
      </c>
      <c r="E134" s="34" t="s">
        <v>405</v>
      </c>
      <c r="F134" s="36" t="s">
        <v>287</v>
      </c>
      <c r="G134" s="36">
        <v>10000</v>
      </c>
      <c r="H134" s="35" t="s">
        <v>406</v>
      </c>
      <c r="I134" s="36">
        <v>2000</v>
      </c>
      <c r="J134" s="35" t="s">
        <v>29</v>
      </c>
      <c r="K134" s="35" t="s">
        <v>23</v>
      </c>
    </row>
    <row r="135" s="5" customFormat="1" ht="91" customHeight="1" spans="1:11">
      <c r="A135" s="28">
        <v>110</v>
      </c>
      <c r="B135" s="34" t="s">
        <v>407</v>
      </c>
      <c r="C135" s="35" t="s">
        <v>17</v>
      </c>
      <c r="D135" s="35" t="s">
        <v>25</v>
      </c>
      <c r="E135" s="34" t="s">
        <v>408</v>
      </c>
      <c r="F135" s="36" t="s">
        <v>148</v>
      </c>
      <c r="G135" s="36">
        <v>10000</v>
      </c>
      <c r="H135" s="35" t="s">
        <v>242</v>
      </c>
      <c r="I135" s="36">
        <v>3000</v>
      </c>
      <c r="J135" s="35" t="s">
        <v>29</v>
      </c>
      <c r="K135" s="35" t="s">
        <v>23</v>
      </c>
    </row>
    <row r="136" s="5" customFormat="1" ht="73" customHeight="1" spans="1:11">
      <c r="A136" s="28">
        <v>111</v>
      </c>
      <c r="B136" s="38" t="s">
        <v>409</v>
      </c>
      <c r="C136" s="35" t="s">
        <v>31</v>
      </c>
      <c r="D136" s="35" t="s">
        <v>25</v>
      </c>
      <c r="E136" s="34" t="s">
        <v>410</v>
      </c>
      <c r="F136" s="36" t="s">
        <v>124</v>
      </c>
      <c r="G136" s="36">
        <v>8000</v>
      </c>
      <c r="H136" s="35" t="s">
        <v>39</v>
      </c>
      <c r="I136" s="36">
        <v>4000</v>
      </c>
      <c r="J136" s="35" t="s">
        <v>231</v>
      </c>
      <c r="K136" s="35" t="s">
        <v>107</v>
      </c>
    </row>
    <row r="137" s="5" customFormat="1" ht="42" spans="1:11">
      <c r="A137" s="28">
        <v>112</v>
      </c>
      <c r="B137" s="34" t="s">
        <v>411</v>
      </c>
      <c r="C137" s="35" t="s">
        <v>17</v>
      </c>
      <c r="D137" s="35" t="s">
        <v>25</v>
      </c>
      <c r="E137" s="34" t="s">
        <v>412</v>
      </c>
      <c r="F137" s="36" t="s">
        <v>413</v>
      </c>
      <c r="G137" s="36">
        <v>5000</v>
      </c>
      <c r="H137" s="35" t="s">
        <v>242</v>
      </c>
      <c r="I137" s="36">
        <v>2500</v>
      </c>
      <c r="J137" s="35" t="s">
        <v>29</v>
      </c>
      <c r="K137" s="35" t="s">
        <v>23</v>
      </c>
    </row>
    <row r="138" s="5" customFormat="1" ht="57" customHeight="1" spans="1:11">
      <c r="A138" s="28">
        <v>113</v>
      </c>
      <c r="B138" s="38" t="s">
        <v>414</v>
      </c>
      <c r="C138" s="35" t="s">
        <v>31</v>
      </c>
      <c r="D138" s="35" t="s">
        <v>25</v>
      </c>
      <c r="E138" s="34" t="s">
        <v>415</v>
      </c>
      <c r="F138" s="36" t="s">
        <v>171</v>
      </c>
      <c r="G138" s="36">
        <v>5000</v>
      </c>
      <c r="H138" s="35" t="s">
        <v>105</v>
      </c>
      <c r="I138" s="36">
        <v>5000</v>
      </c>
      <c r="J138" s="35" t="s">
        <v>29</v>
      </c>
      <c r="K138" s="35" t="s">
        <v>23</v>
      </c>
    </row>
    <row r="139" s="4" customFormat="1" ht="50" customHeight="1" spans="1:11">
      <c r="A139" s="33" t="s">
        <v>416</v>
      </c>
      <c r="B139" s="31"/>
      <c r="C139" s="32"/>
      <c r="D139" s="32"/>
      <c r="E139" s="31"/>
      <c r="F139" s="32"/>
      <c r="G139" s="32">
        <f>G140+G148+G154+G158</f>
        <v>647523</v>
      </c>
      <c r="H139" s="32"/>
      <c r="I139" s="32">
        <f>I140+I148+I154+I158</f>
        <v>500065</v>
      </c>
      <c r="J139" s="32"/>
      <c r="K139" s="32"/>
    </row>
    <row r="140" s="4" customFormat="1" ht="50" customHeight="1" spans="1:11">
      <c r="A140" s="31" t="s">
        <v>417</v>
      </c>
      <c r="B140" s="31"/>
      <c r="C140" s="32"/>
      <c r="D140" s="32"/>
      <c r="E140" s="31"/>
      <c r="F140" s="32"/>
      <c r="G140" s="32">
        <f>SUM(G141:G147)</f>
        <v>80650</v>
      </c>
      <c r="H140" s="32"/>
      <c r="I140" s="32">
        <f>SUM(I141:I147)</f>
        <v>40200</v>
      </c>
      <c r="J140" s="32"/>
      <c r="K140" s="32"/>
    </row>
    <row r="141" s="9" customFormat="1" ht="40.5" spans="1:11">
      <c r="A141" s="28">
        <v>114</v>
      </c>
      <c r="B141" s="34" t="s">
        <v>418</v>
      </c>
      <c r="C141" s="35" t="s">
        <v>17</v>
      </c>
      <c r="D141" s="35" t="s">
        <v>18</v>
      </c>
      <c r="E141" s="34" t="s">
        <v>419</v>
      </c>
      <c r="F141" s="36" t="s">
        <v>389</v>
      </c>
      <c r="G141" s="36">
        <v>34137</v>
      </c>
      <c r="H141" s="35" t="s">
        <v>242</v>
      </c>
      <c r="I141" s="36">
        <v>12000</v>
      </c>
      <c r="J141" s="35" t="s">
        <v>420</v>
      </c>
      <c r="K141" s="35" t="s">
        <v>421</v>
      </c>
    </row>
    <row r="142" s="5" customFormat="1" ht="42" spans="1:11">
      <c r="A142" s="28">
        <v>115</v>
      </c>
      <c r="B142" s="34" t="s">
        <v>422</v>
      </c>
      <c r="C142" s="35" t="s">
        <v>17</v>
      </c>
      <c r="D142" s="35" t="s">
        <v>262</v>
      </c>
      <c r="E142" s="34" t="s">
        <v>423</v>
      </c>
      <c r="F142" s="36" t="s">
        <v>424</v>
      </c>
      <c r="G142" s="36">
        <v>1764</v>
      </c>
      <c r="H142" s="35" t="s">
        <v>242</v>
      </c>
      <c r="I142" s="36">
        <v>800</v>
      </c>
      <c r="J142" s="35" t="s">
        <v>22</v>
      </c>
      <c r="K142" s="35" t="s">
        <v>23</v>
      </c>
    </row>
    <row r="143" s="10" customFormat="1" ht="50" customHeight="1" spans="1:11">
      <c r="A143" s="28">
        <v>116</v>
      </c>
      <c r="B143" s="38" t="s">
        <v>425</v>
      </c>
      <c r="C143" s="35" t="s">
        <v>31</v>
      </c>
      <c r="D143" s="35" t="s">
        <v>18</v>
      </c>
      <c r="E143" s="34" t="s">
        <v>426</v>
      </c>
      <c r="F143" s="36" t="s">
        <v>332</v>
      </c>
      <c r="G143" s="36">
        <v>20900</v>
      </c>
      <c r="H143" s="35" t="s">
        <v>242</v>
      </c>
      <c r="I143" s="36">
        <v>7000</v>
      </c>
      <c r="J143" s="35" t="s">
        <v>420</v>
      </c>
      <c r="K143" s="35" t="s">
        <v>421</v>
      </c>
    </row>
    <row r="144" s="5" customFormat="1" ht="241" customHeight="1" spans="1:11">
      <c r="A144" s="28">
        <v>117</v>
      </c>
      <c r="B144" s="34" t="s">
        <v>427</v>
      </c>
      <c r="C144" s="35" t="s">
        <v>31</v>
      </c>
      <c r="D144" s="35" t="s">
        <v>262</v>
      </c>
      <c r="E144" s="41" t="s">
        <v>428</v>
      </c>
      <c r="F144" s="36" t="s">
        <v>171</v>
      </c>
      <c r="G144" s="36">
        <v>8700</v>
      </c>
      <c r="H144" s="35" t="s">
        <v>242</v>
      </c>
      <c r="I144" s="36">
        <v>8700</v>
      </c>
      <c r="J144" s="35" t="s">
        <v>22</v>
      </c>
      <c r="K144" s="35" t="s">
        <v>23</v>
      </c>
    </row>
    <row r="145" s="5" customFormat="1" ht="42" spans="1:11">
      <c r="A145" s="28">
        <v>118</v>
      </c>
      <c r="B145" s="38" t="s">
        <v>429</v>
      </c>
      <c r="C145" s="35" t="s">
        <v>31</v>
      </c>
      <c r="D145" s="35" t="s">
        <v>25</v>
      </c>
      <c r="E145" s="34" t="s">
        <v>430</v>
      </c>
      <c r="F145" s="36" t="s">
        <v>431</v>
      </c>
      <c r="G145" s="36">
        <v>3000</v>
      </c>
      <c r="H145" s="35" t="s">
        <v>432</v>
      </c>
      <c r="I145" s="36">
        <v>1000</v>
      </c>
      <c r="J145" s="35" t="s">
        <v>231</v>
      </c>
      <c r="K145" s="35" t="s">
        <v>107</v>
      </c>
    </row>
    <row r="146" s="10" customFormat="1" ht="73" customHeight="1" spans="1:11">
      <c r="A146" s="28">
        <v>119</v>
      </c>
      <c r="B146" s="38" t="s">
        <v>433</v>
      </c>
      <c r="C146" s="35" t="s">
        <v>31</v>
      </c>
      <c r="D146" s="35" t="s">
        <v>18</v>
      </c>
      <c r="E146" s="34" t="s">
        <v>434</v>
      </c>
      <c r="F146" s="36" t="s">
        <v>435</v>
      </c>
      <c r="G146" s="36">
        <v>2149</v>
      </c>
      <c r="H146" s="35" t="s">
        <v>242</v>
      </c>
      <c r="I146" s="36">
        <v>700</v>
      </c>
      <c r="J146" s="35" t="s">
        <v>420</v>
      </c>
      <c r="K146" s="35" t="s">
        <v>421</v>
      </c>
    </row>
    <row r="147" s="4" customFormat="1" ht="93" customHeight="1" spans="1:11">
      <c r="A147" s="28">
        <v>120</v>
      </c>
      <c r="B147" s="41" t="s">
        <v>436</v>
      </c>
      <c r="C147" s="35" t="s">
        <v>31</v>
      </c>
      <c r="D147" s="35" t="s">
        <v>262</v>
      </c>
      <c r="E147" s="34" t="s">
        <v>437</v>
      </c>
      <c r="F147" s="36" t="s">
        <v>438</v>
      </c>
      <c r="G147" s="36">
        <v>10000</v>
      </c>
      <c r="H147" s="35" t="s">
        <v>242</v>
      </c>
      <c r="I147" s="36">
        <v>10000</v>
      </c>
      <c r="J147" s="35" t="s">
        <v>439</v>
      </c>
      <c r="K147" s="35" t="s">
        <v>23</v>
      </c>
    </row>
    <row r="148" s="4" customFormat="1" ht="50" customHeight="1" spans="1:11">
      <c r="A148" s="26" t="s">
        <v>440</v>
      </c>
      <c r="B148" s="26"/>
      <c r="C148" s="27"/>
      <c r="D148" s="27"/>
      <c r="E148" s="26"/>
      <c r="F148" s="27"/>
      <c r="G148" s="27">
        <f>SUM(G149:G153)</f>
        <v>385500</v>
      </c>
      <c r="H148" s="27"/>
      <c r="I148" s="27">
        <f>SUM(I149:I153)</f>
        <v>340500</v>
      </c>
      <c r="J148" s="27"/>
      <c r="K148" s="27"/>
    </row>
    <row r="149" s="5" customFormat="1" ht="71" customHeight="1" spans="1:11">
      <c r="A149" s="28">
        <v>121</v>
      </c>
      <c r="B149" s="34" t="s">
        <v>441</v>
      </c>
      <c r="C149" s="35" t="s">
        <v>17</v>
      </c>
      <c r="D149" s="35" t="s">
        <v>18</v>
      </c>
      <c r="E149" s="34" t="s">
        <v>442</v>
      </c>
      <c r="F149" s="36" t="s">
        <v>443</v>
      </c>
      <c r="G149" s="36">
        <v>95400</v>
      </c>
      <c r="H149" s="35" t="s">
        <v>242</v>
      </c>
      <c r="I149" s="36">
        <v>95400</v>
      </c>
      <c r="J149" s="35" t="s">
        <v>444</v>
      </c>
      <c r="K149" s="35" t="s">
        <v>421</v>
      </c>
    </row>
    <row r="150" s="5" customFormat="1" ht="40.5" spans="1:11">
      <c r="A150" s="28">
        <v>122</v>
      </c>
      <c r="B150" s="34" t="s">
        <v>445</v>
      </c>
      <c r="C150" s="35" t="s">
        <v>17</v>
      </c>
      <c r="D150" s="35" t="s">
        <v>18</v>
      </c>
      <c r="E150" s="34" t="s">
        <v>446</v>
      </c>
      <c r="F150" s="36" t="s">
        <v>443</v>
      </c>
      <c r="G150" s="36">
        <v>92100</v>
      </c>
      <c r="H150" s="35" t="s">
        <v>242</v>
      </c>
      <c r="I150" s="36">
        <v>92100</v>
      </c>
      <c r="J150" s="35" t="s">
        <v>444</v>
      </c>
      <c r="K150" s="35" t="s">
        <v>421</v>
      </c>
    </row>
    <row r="151" s="5" customFormat="1" ht="84" customHeight="1" spans="1:11">
      <c r="A151" s="28">
        <v>123</v>
      </c>
      <c r="B151" s="34" t="s">
        <v>447</v>
      </c>
      <c r="C151" s="35" t="s">
        <v>17</v>
      </c>
      <c r="D151" s="35" t="s">
        <v>18</v>
      </c>
      <c r="E151" s="34" t="s">
        <v>448</v>
      </c>
      <c r="F151" s="36" t="s">
        <v>443</v>
      </c>
      <c r="G151" s="36">
        <v>106000</v>
      </c>
      <c r="H151" s="35" t="s">
        <v>242</v>
      </c>
      <c r="I151" s="36">
        <v>71000</v>
      </c>
      <c r="J151" s="35" t="s">
        <v>444</v>
      </c>
      <c r="K151" s="35" t="s">
        <v>421</v>
      </c>
    </row>
    <row r="152" s="5" customFormat="1" ht="91" customHeight="1" spans="1:11">
      <c r="A152" s="28">
        <v>124</v>
      </c>
      <c r="B152" s="34" t="s">
        <v>449</v>
      </c>
      <c r="C152" s="35" t="s">
        <v>17</v>
      </c>
      <c r="D152" s="35" t="s">
        <v>25</v>
      </c>
      <c r="E152" s="34" t="s">
        <v>450</v>
      </c>
      <c r="F152" s="36" t="s">
        <v>184</v>
      </c>
      <c r="G152" s="36">
        <v>12000</v>
      </c>
      <c r="H152" s="35" t="s">
        <v>451</v>
      </c>
      <c r="I152" s="36">
        <v>2000</v>
      </c>
      <c r="J152" s="35" t="s">
        <v>29</v>
      </c>
      <c r="K152" s="35" t="s">
        <v>23</v>
      </c>
    </row>
    <row r="153" s="11" customFormat="1" ht="75" customHeight="1" spans="1:11">
      <c r="A153" s="28">
        <v>125</v>
      </c>
      <c r="B153" s="34" t="s">
        <v>452</v>
      </c>
      <c r="C153" s="35" t="s">
        <v>31</v>
      </c>
      <c r="D153" s="35" t="s">
        <v>18</v>
      </c>
      <c r="E153" s="34" t="s">
        <v>453</v>
      </c>
      <c r="F153" s="36" t="s">
        <v>171</v>
      </c>
      <c r="G153" s="36">
        <v>80000</v>
      </c>
      <c r="H153" s="35" t="s">
        <v>242</v>
      </c>
      <c r="I153" s="36">
        <v>80000</v>
      </c>
      <c r="J153" s="35" t="s">
        <v>22</v>
      </c>
      <c r="K153" s="35" t="s">
        <v>23</v>
      </c>
    </row>
    <row r="154" s="4" customFormat="1" ht="50" customHeight="1" spans="1:11">
      <c r="A154" s="31" t="s">
        <v>454</v>
      </c>
      <c r="B154" s="31"/>
      <c r="C154" s="32"/>
      <c r="D154" s="32"/>
      <c r="E154" s="31"/>
      <c r="F154" s="32"/>
      <c r="G154" s="32">
        <f>SUM(G155:G157)</f>
        <v>104887</v>
      </c>
      <c r="H154" s="32"/>
      <c r="I154" s="32">
        <f>SUM(I155:I157)</f>
        <v>75500</v>
      </c>
      <c r="J154" s="32"/>
      <c r="K154" s="32"/>
    </row>
    <row r="155" s="5" customFormat="1" ht="84" customHeight="1" spans="1:11">
      <c r="A155" s="28">
        <v>126</v>
      </c>
      <c r="B155" s="34" t="s">
        <v>455</v>
      </c>
      <c r="C155" s="35" t="s">
        <v>17</v>
      </c>
      <c r="D155" s="35" t="s">
        <v>18</v>
      </c>
      <c r="E155" s="34" t="s">
        <v>456</v>
      </c>
      <c r="F155" s="36" t="s">
        <v>457</v>
      </c>
      <c r="G155" s="36">
        <v>4887</v>
      </c>
      <c r="H155" s="35" t="s">
        <v>242</v>
      </c>
      <c r="I155" s="36">
        <v>2500</v>
      </c>
      <c r="J155" s="35" t="s">
        <v>444</v>
      </c>
      <c r="K155" s="35" t="s">
        <v>421</v>
      </c>
    </row>
    <row r="156" s="5" customFormat="1" ht="105" customHeight="1" spans="1:11">
      <c r="A156" s="28">
        <v>127</v>
      </c>
      <c r="B156" s="34" t="s">
        <v>458</v>
      </c>
      <c r="C156" s="35" t="s">
        <v>31</v>
      </c>
      <c r="D156" s="35" t="s">
        <v>18</v>
      </c>
      <c r="E156" s="34" t="s">
        <v>459</v>
      </c>
      <c r="F156" s="36" t="s">
        <v>120</v>
      </c>
      <c r="G156" s="36">
        <v>70000</v>
      </c>
      <c r="H156" s="35" t="s">
        <v>121</v>
      </c>
      <c r="I156" s="36">
        <v>55000</v>
      </c>
      <c r="J156" s="35" t="s">
        <v>22</v>
      </c>
      <c r="K156" s="35" t="s">
        <v>23</v>
      </c>
    </row>
    <row r="157" s="12" customFormat="1" ht="135" customHeight="1" spans="1:11">
      <c r="A157" s="28">
        <v>128</v>
      </c>
      <c r="B157" s="38" t="s">
        <v>460</v>
      </c>
      <c r="C157" s="35" t="s">
        <v>31</v>
      </c>
      <c r="D157" s="35" t="s">
        <v>18</v>
      </c>
      <c r="E157" s="34" t="s">
        <v>461</v>
      </c>
      <c r="F157" s="36" t="s">
        <v>362</v>
      </c>
      <c r="G157" s="36">
        <v>30000</v>
      </c>
      <c r="H157" s="35" t="s">
        <v>462</v>
      </c>
      <c r="I157" s="36">
        <v>18000</v>
      </c>
      <c r="J157" s="35" t="s">
        <v>463</v>
      </c>
      <c r="K157" s="35" t="s">
        <v>421</v>
      </c>
    </row>
    <row r="158" s="4" customFormat="1" ht="50" customHeight="1" spans="1:11">
      <c r="A158" s="31" t="s">
        <v>464</v>
      </c>
      <c r="B158" s="31"/>
      <c r="C158" s="32"/>
      <c r="D158" s="32"/>
      <c r="E158" s="31"/>
      <c r="F158" s="32"/>
      <c r="G158" s="32">
        <f>SUM(G159:G166)</f>
        <v>76486</v>
      </c>
      <c r="H158" s="32"/>
      <c r="I158" s="32">
        <f>SUM(I159:I166)</f>
        <v>43865</v>
      </c>
      <c r="J158" s="32"/>
      <c r="K158" s="32"/>
    </row>
    <row r="159" s="5" customFormat="1" ht="42" spans="1:11">
      <c r="A159" s="28">
        <v>129</v>
      </c>
      <c r="B159" s="34" t="s">
        <v>465</v>
      </c>
      <c r="C159" s="35" t="s">
        <v>17</v>
      </c>
      <c r="D159" s="35" t="s">
        <v>262</v>
      </c>
      <c r="E159" s="34" t="s">
        <v>466</v>
      </c>
      <c r="F159" s="36" t="s">
        <v>467</v>
      </c>
      <c r="G159" s="36">
        <v>30000</v>
      </c>
      <c r="H159" s="35" t="s">
        <v>468</v>
      </c>
      <c r="I159" s="36">
        <v>3000</v>
      </c>
      <c r="J159" s="35" t="s">
        <v>22</v>
      </c>
      <c r="K159" s="35" t="s">
        <v>23</v>
      </c>
    </row>
    <row r="160" s="5" customFormat="1" ht="42" spans="1:11">
      <c r="A160" s="28">
        <v>130</v>
      </c>
      <c r="B160" s="34" t="s">
        <v>469</v>
      </c>
      <c r="C160" s="35" t="s">
        <v>17</v>
      </c>
      <c r="D160" s="35" t="s">
        <v>262</v>
      </c>
      <c r="E160" s="34" t="s">
        <v>470</v>
      </c>
      <c r="F160" s="36" t="s">
        <v>471</v>
      </c>
      <c r="G160" s="36">
        <v>7453</v>
      </c>
      <c r="H160" s="35" t="s">
        <v>242</v>
      </c>
      <c r="I160" s="36">
        <v>3700</v>
      </c>
      <c r="J160" s="35" t="s">
        <v>472</v>
      </c>
      <c r="K160" s="35" t="s">
        <v>187</v>
      </c>
    </row>
    <row r="161" s="5" customFormat="1" ht="63" spans="1:11">
      <c r="A161" s="28">
        <v>131</v>
      </c>
      <c r="B161" s="34" t="s">
        <v>473</v>
      </c>
      <c r="C161" s="35" t="s">
        <v>17</v>
      </c>
      <c r="D161" s="35" t="s">
        <v>262</v>
      </c>
      <c r="E161" s="34" t="s">
        <v>474</v>
      </c>
      <c r="F161" s="36" t="s">
        <v>287</v>
      </c>
      <c r="G161" s="36">
        <v>3800</v>
      </c>
      <c r="H161" s="35" t="s">
        <v>39</v>
      </c>
      <c r="I161" s="36">
        <v>2000</v>
      </c>
      <c r="J161" s="35" t="s">
        <v>475</v>
      </c>
      <c r="K161" s="35" t="s">
        <v>252</v>
      </c>
    </row>
    <row r="162" s="5" customFormat="1" ht="42" spans="1:11">
      <c r="A162" s="28">
        <v>132</v>
      </c>
      <c r="B162" s="34" t="s">
        <v>476</v>
      </c>
      <c r="C162" s="35" t="s">
        <v>17</v>
      </c>
      <c r="D162" s="35" t="s">
        <v>262</v>
      </c>
      <c r="E162" s="34" t="s">
        <v>477</v>
      </c>
      <c r="F162" s="36" t="s">
        <v>478</v>
      </c>
      <c r="G162" s="36">
        <v>2068</v>
      </c>
      <c r="H162" s="35" t="s">
        <v>242</v>
      </c>
      <c r="I162" s="36">
        <v>2000</v>
      </c>
      <c r="J162" s="35" t="s">
        <v>479</v>
      </c>
      <c r="K162" s="35" t="s">
        <v>187</v>
      </c>
    </row>
    <row r="163" s="5" customFormat="1" ht="121" customHeight="1" spans="1:11">
      <c r="A163" s="28">
        <v>133</v>
      </c>
      <c r="B163" s="34" t="s">
        <v>480</v>
      </c>
      <c r="C163" s="35" t="s">
        <v>31</v>
      </c>
      <c r="D163" s="35" t="s">
        <v>262</v>
      </c>
      <c r="E163" s="34" t="s">
        <v>481</v>
      </c>
      <c r="F163" s="36" t="s">
        <v>171</v>
      </c>
      <c r="G163" s="36">
        <v>10121</v>
      </c>
      <c r="H163" s="35" t="s">
        <v>242</v>
      </c>
      <c r="I163" s="36">
        <v>10121</v>
      </c>
      <c r="J163" s="35" t="s">
        <v>196</v>
      </c>
      <c r="K163" s="35" t="s">
        <v>107</v>
      </c>
    </row>
    <row r="164" s="5" customFormat="1" ht="40.5" spans="1:11">
      <c r="A164" s="28">
        <v>134</v>
      </c>
      <c r="B164" s="34" t="s">
        <v>482</v>
      </c>
      <c r="C164" s="35" t="s">
        <v>31</v>
      </c>
      <c r="D164" s="35" t="s">
        <v>262</v>
      </c>
      <c r="E164" s="34" t="s">
        <v>483</v>
      </c>
      <c r="F164" s="36" t="s">
        <v>484</v>
      </c>
      <c r="G164" s="36">
        <v>9800</v>
      </c>
      <c r="H164" s="35" t="s">
        <v>242</v>
      </c>
      <c r="I164" s="36">
        <v>9800</v>
      </c>
      <c r="J164" s="35" t="s">
        <v>196</v>
      </c>
      <c r="K164" s="35" t="s">
        <v>107</v>
      </c>
    </row>
    <row r="165" s="5" customFormat="1" ht="165" customHeight="1" spans="1:11">
      <c r="A165" s="28">
        <v>135</v>
      </c>
      <c r="B165" s="34" t="s">
        <v>485</v>
      </c>
      <c r="C165" s="35" t="s">
        <v>31</v>
      </c>
      <c r="D165" s="35" t="s">
        <v>262</v>
      </c>
      <c r="E165" s="34" t="s">
        <v>486</v>
      </c>
      <c r="F165" s="36" t="s">
        <v>171</v>
      </c>
      <c r="G165" s="36">
        <v>6680</v>
      </c>
      <c r="H165" s="35" t="s">
        <v>242</v>
      </c>
      <c r="I165" s="36">
        <v>6680</v>
      </c>
      <c r="J165" s="35" t="s">
        <v>472</v>
      </c>
      <c r="K165" s="35" t="s">
        <v>187</v>
      </c>
    </row>
    <row r="166" s="5" customFormat="1" ht="166" customHeight="1" spans="1:11">
      <c r="A166" s="28">
        <v>136</v>
      </c>
      <c r="B166" s="34" t="s">
        <v>487</v>
      </c>
      <c r="C166" s="35" t="s">
        <v>31</v>
      </c>
      <c r="D166" s="35" t="s">
        <v>262</v>
      </c>
      <c r="E166" s="34" t="s">
        <v>488</v>
      </c>
      <c r="F166" s="36" t="s">
        <v>489</v>
      </c>
      <c r="G166" s="36">
        <v>6564</v>
      </c>
      <c r="H166" s="35" t="s">
        <v>242</v>
      </c>
      <c r="I166" s="36">
        <v>6564</v>
      </c>
      <c r="J166" s="35" t="s">
        <v>472</v>
      </c>
      <c r="K166" s="35" t="s">
        <v>187</v>
      </c>
    </row>
    <row r="167" s="4" customFormat="1" ht="50" customHeight="1" spans="1:11">
      <c r="A167" s="33" t="s">
        <v>490</v>
      </c>
      <c r="B167" s="31"/>
      <c r="C167" s="32"/>
      <c r="D167" s="32"/>
      <c r="E167" s="31"/>
      <c r="F167" s="32"/>
      <c r="G167" s="32">
        <f>SUM(G168:G173)</f>
        <v>159549</v>
      </c>
      <c r="H167" s="32"/>
      <c r="I167" s="32">
        <f>SUM(I168:I173)</f>
        <v>43060</v>
      </c>
      <c r="J167" s="32"/>
      <c r="K167" s="32"/>
    </row>
    <row r="168" s="5" customFormat="1" ht="42" spans="1:11">
      <c r="A168" s="28">
        <v>137</v>
      </c>
      <c r="B168" s="34" t="s">
        <v>491</v>
      </c>
      <c r="C168" s="35" t="s">
        <v>17</v>
      </c>
      <c r="D168" s="35" t="s">
        <v>262</v>
      </c>
      <c r="E168" s="34" t="s">
        <v>492</v>
      </c>
      <c r="F168" s="36" t="s">
        <v>389</v>
      </c>
      <c r="G168" s="36">
        <v>20074</v>
      </c>
      <c r="H168" s="35" t="s">
        <v>39</v>
      </c>
      <c r="I168" s="36">
        <v>10000</v>
      </c>
      <c r="J168" s="35" t="s">
        <v>472</v>
      </c>
      <c r="K168" s="35" t="s">
        <v>187</v>
      </c>
    </row>
    <row r="169" s="5" customFormat="1" ht="118" customHeight="1" spans="1:11">
      <c r="A169" s="28">
        <v>138</v>
      </c>
      <c r="B169" s="34" t="s">
        <v>493</v>
      </c>
      <c r="C169" s="35" t="s">
        <v>31</v>
      </c>
      <c r="D169" s="35" t="s">
        <v>18</v>
      </c>
      <c r="E169" s="34" t="s">
        <v>494</v>
      </c>
      <c r="F169" s="36" t="s">
        <v>495</v>
      </c>
      <c r="G169" s="36">
        <v>109290</v>
      </c>
      <c r="H169" s="35" t="s">
        <v>204</v>
      </c>
      <c r="I169" s="36">
        <v>20000</v>
      </c>
      <c r="J169" s="35" t="s">
        <v>186</v>
      </c>
      <c r="K169" s="35" t="s">
        <v>187</v>
      </c>
    </row>
    <row r="170" s="5" customFormat="1" ht="91" customHeight="1" spans="1:11">
      <c r="A170" s="28">
        <v>139</v>
      </c>
      <c r="B170" s="34" t="s">
        <v>496</v>
      </c>
      <c r="C170" s="35" t="s">
        <v>17</v>
      </c>
      <c r="D170" s="35" t="s">
        <v>25</v>
      </c>
      <c r="E170" s="34" t="s">
        <v>497</v>
      </c>
      <c r="F170" s="36" t="s">
        <v>498</v>
      </c>
      <c r="G170" s="36">
        <v>13900</v>
      </c>
      <c r="H170" s="35" t="s">
        <v>125</v>
      </c>
      <c r="I170" s="36">
        <v>4000</v>
      </c>
      <c r="J170" s="35" t="s">
        <v>186</v>
      </c>
      <c r="K170" s="35" t="s">
        <v>187</v>
      </c>
    </row>
    <row r="171" s="5" customFormat="1" ht="67" customHeight="1" spans="1:11">
      <c r="A171" s="28">
        <v>140</v>
      </c>
      <c r="B171" s="34" t="s">
        <v>499</v>
      </c>
      <c r="C171" s="35" t="s">
        <v>17</v>
      </c>
      <c r="D171" s="35" t="s">
        <v>25</v>
      </c>
      <c r="E171" s="34" t="s">
        <v>500</v>
      </c>
      <c r="F171" s="36" t="s">
        <v>501</v>
      </c>
      <c r="G171" s="36">
        <v>9445</v>
      </c>
      <c r="H171" s="35" t="s">
        <v>105</v>
      </c>
      <c r="I171" s="36">
        <v>4000</v>
      </c>
      <c r="J171" s="35" t="s">
        <v>186</v>
      </c>
      <c r="K171" s="35" t="s">
        <v>187</v>
      </c>
    </row>
    <row r="172" s="5" customFormat="1" ht="146" customHeight="1" spans="1:11">
      <c r="A172" s="28">
        <v>141</v>
      </c>
      <c r="B172" s="34" t="s">
        <v>502</v>
      </c>
      <c r="C172" s="35" t="s">
        <v>17</v>
      </c>
      <c r="D172" s="35" t="s">
        <v>25</v>
      </c>
      <c r="E172" s="34" t="s">
        <v>503</v>
      </c>
      <c r="F172" s="36" t="s">
        <v>504</v>
      </c>
      <c r="G172" s="36">
        <v>2480</v>
      </c>
      <c r="H172" s="35" t="s">
        <v>242</v>
      </c>
      <c r="I172" s="36">
        <v>700</v>
      </c>
      <c r="J172" s="35" t="s">
        <v>186</v>
      </c>
      <c r="K172" s="35" t="s">
        <v>187</v>
      </c>
    </row>
    <row r="173" s="5" customFormat="1" ht="91" customHeight="1" spans="1:11">
      <c r="A173" s="28">
        <v>142</v>
      </c>
      <c r="B173" s="34" t="s">
        <v>505</v>
      </c>
      <c r="C173" s="35" t="s">
        <v>31</v>
      </c>
      <c r="D173" s="35" t="s">
        <v>262</v>
      </c>
      <c r="E173" s="34" t="s">
        <v>506</v>
      </c>
      <c r="F173" s="36" t="s">
        <v>171</v>
      </c>
      <c r="G173" s="36">
        <v>4360</v>
      </c>
      <c r="H173" s="35" t="s">
        <v>242</v>
      </c>
      <c r="I173" s="36">
        <v>4360</v>
      </c>
      <c r="J173" s="35" t="s">
        <v>472</v>
      </c>
      <c r="K173" s="35" t="s">
        <v>187</v>
      </c>
    </row>
    <row r="174" s="4" customFormat="1" ht="50" customHeight="1" spans="1:11">
      <c r="A174" s="30" t="s">
        <v>507</v>
      </c>
      <c r="B174" s="31"/>
      <c r="C174" s="32"/>
      <c r="D174" s="32"/>
      <c r="E174" s="31"/>
      <c r="F174" s="32"/>
      <c r="G174" s="32">
        <f>G175+G181+G190</f>
        <v>408172</v>
      </c>
      <c r="H174" s="32"/>
      <c r="I174" s="32">
        <f>I175+I181+I190</f>
        <v>166800</v>
      </c>
      <c r="J174" s="32"/>
      <c r="K174" s="32"/>
    </row>
    <row r="175" s="4" customFormat="1" ht="50" customHeight="1" spans="1:11">
      <c r="A175" s="33" t="s">
        <v>508</v>
      </c>
      <c r="B175" s="31"/>
      <c r="C175" s="32"/>
      <c r="D175" s="32"/>
      <c r="E175" s="31"/>
      <c r="F175" s="32"/>
      <c r="G175" s="32">
        <f>SUM(G176:G180)</f>
        <v>45214</v>
      </c>
      <c r="H175" s="32"/>
      <c r="I175" s="32">
        <f>SUM(I176:I180)</f>
        <v>19800</v>
      </c>
      <c r="J175" s="32"/>
      <c r="K175" s="32"/>
    </row>
    <row r="176" s="5" customFormat="1" ht="105" customHeight="1" spans="1:11">
      <c r="A176" s="28">
        <v>143</v>
      </c>
      <c r="B176" s="34" t="s">
        <v>509</v>
      </c>
      <c r="C176" s="35" t="s">
        <v>17</v>
      </c>
      <c r="D176" s="35" t="s">
        <v>25</v>
      </c>
      <c r="E176" s="34" t="s">
        <v>510</v>
      </c>
      <c r="F176" s="36" t="s">
        <v>511</v>
      </c>
      <c r="G176" s="36">
        <v>20000</v>
      </c>
      <c r="H176" s="35" t="s">
        <v>242</v>
      </c>
      <c r="I176" s="36">
        <v>10000</v>
      </c>
      <c r="J176" s="35" t="s">
        <v>231</v>
      </c>
      <c r="K176" s="35" t="s">
        <v>107</v>
      </c>
    </row>
    <row r="177" s="5" customFormat="1" ht="88" customHeight="1" spans="1:11">
      <c r="A177" s="28">
        <v>144</v>
      </c>
      <c r="B177" s="34" t="s">
        <v>512</v>
      </c>
      <c r="C177" s="35" t="s">
        <v>17</v>
      </c>
      <c r="D177" s="35" t="s">
        <v>25</v>
      </c>
      <c r="E177" s="34" t="s">
        <v>513</v>
      </c>
      <c r="F177" s="36" t="s">
        <v>514</v>
      </c>
      <c r="G177" s="36">
        <v>10000</v>
      </c>
      <c r="H177" s="35" t="s">
        <v>291</v>
      </c>
      <c r="I177" s="36">
        <v>3500</v>
      </c>
      <c r="J177" s="35" t="s">
        <v>186</v>
      </c>
      <c r="K177" s="35" t="s">
        <v>244</v>
      </c>
    </row>
    <row r="178" s="5" customFormat="1" ht="82" customHeight="1" spans="1:11">
      <c r="A178" s="28">
        <v>145</v>
      </c>
      <c r="B178" s="34" t="s">
        <v>515</v>
      </c>
      <c r="C178" s="35" t="s">
        <v>17</v>
      </c>
      <c r="D178" s="35" t="s">
        <v>262</v>
      </c>
      <c r="E178" s="34" t="s">
        <v>516</v>
      </c>
      <c r="F178" s="36" t="s">
        <v>517</v>
      </c>
      <c r="G178" s="36">
        <v>8000</v>
      </c>
      <c r="H178" s="35" t="s">
        <v>242</v>
      </c>
      <c r="I178" s="36">
        <v>2500</v>
      </c>
      <c r="J178" s="35" t="s">
        <v>518</v>
      </c>
      <c r="K178" s="35" t="s">
        <v>421</v>
      </c>
    </row>
    <row r="179" s="5" customFormat="1" ht="120" customHeight="1" spans="1:11">
      <c r="A179" s="28">
        <v>146</v>
      </c>
      <c r="B179" s="34" t="s">
        <v>519</v>
      </c>
      <c r="C179" s="35" t="s">
        <v>17</v>
      </c>
      <c r="D179" s="35" t="s">
        <v>262</v>
      </c>
      <c r="E179" s="34" t="s">
        <v>520</v>
      </c>
      <c r="F179" s="36" t="s">
        <v>521</v>
      </c>
      <c r="G179" s="36">
        <v>4710</v>
      </c>
      <c r="H179" s="35" t="s">
        <v>62</v>
      </c>
      <c r="I179" s="36">
        <v>3300</v>
      </c>
      <c r="J179" s="35" t="s">
        <v>522</v>
      </c>
      <c r="K179" s="35" t="s">
        <v>523</v>
      </c>
    </row>
    <row r="180" s="12" customFormat="1" ht="126" customHeight="1" spans="1:11">
      <c r="A180" s="28">
        <v>147</v>
      </c>
      <c r="B180" s="38" t="s">
        <v>524</v>
      </c>
      <c r="C180" s="35" t="s">
        <v>17</v>
      </c>
      <c r="D180" s="35" t="s">
        <v>262</v>
      </c>
      <c r="E180" s="34" t="s">
        <v>525</v>
      </c>
      <c r="F180" s="36" t="s">
        <v>526</v>
      </c>
      <c r="G180" s="36">
        <v>2504</v>
      </c>
      <c r="H180" s="35" t="s">
        <v>242</v>
      </c>
      <c r="I180" s="36">
        <v>500</v>
      </c>
      <c r="J180" s="35" t="s">
        <v>522</v>
      </c>
      <c r="K180" s="35" t="s">
        <v>523</v>
      </c>
    </row>
    <row r="181" s="4" customFormat="1" ht="50" customHeight="1" spans="1:11">
      <c r="A181" s="33" t="s">
        <v>527</v>
      </c>
      <c r="B181" s="31"/>
      <c r="C181" s="32"/>
      <c r="D181" s="32"/>
      <c r="E181" s="31"/>
      <c r="F181" s="32"/>
      <c r="G181" s="32">
        <f>SUM(G182:G189)</f>
        <v>349933</v>
      </c>
      <c r="H181" s="32"/>
      <c r="I181" s="32">
        <f>SUM(I182:I189)</f>
        <v>140600</v>
      </c>
      <c r="J181" s="32"/>
      <c r="K181" s="32"/>
    </row>
    <row r="182" s="5" customFormat="1" ht="108" customHeight="1" spans="1:11">
      <c r="A182" s="28">
        <v>148</v>
      </c>
      <c r="B182" s="34" t="s">
        <v>528</v>
      </c>
      <c r="C182" s="35" t="s">
        <v>17</v>
      </c>
      <c r="D182" s="35" t="s">
        <v>262</v>
      </c>
      <c r="E182" s="34" t="s">
        <v>529</v>
      </c>
      <c r="F182" s="36" t="s">
        <v>311</v>
      </c>
      <c r="G182" s="36">
        <v>108000</v>
      </c>
      <c r="H182" s="35" t="s">
        <v>530</v>
      </c>
      <c r="I182" s="36">
        <v>57600</v>
      </c>
      <c r="J182" s="35" t="s">
        <v>531</v>
      </c>
      <c r="K182" s="35" t="s">
        <v>532</v>
      </c>
    </row>
    <row r="183" s="5" customFormat="1" ht="60" customHeight="1" spans="1:11">
      <c r="A183" s="28">
        <v>149</v>
      </c>
      <c r="B183" s="34" t="s">
        <v>533</v>
      </c>
      <c r="C183" s="35" t="s">
        <v>17</v>
      </c>
      <c r="D183" s="35" t="s">
        <v>262</v>
      </c>
      <c r="E183" s="34" t="s">
        <v>534</v>
      </c>
      <c r="F183" s="36" t="s">
        <v>535</v>
      </c>
      <c r="G183" s="36">
        <v>100000</v>
      </c>
      <c r="H183" s="35" t="s">
        <v>242</v>
      </c>
      <c r="I183" s="36">
        <v>20000</v>
      </c>
      <c r="J183" s="35" t="s">
        <v>536</v>
      </c>
      <c r="K183" s="35" t="s">
        <v>537</v>
      </c>
    </row>
    <row r="184" s="5" customFormat="1" ht="138" customHeight="1" spans="1:11">
      <c r="A184" s="28">
        <v>150</v>
      </c>
      <c r="B184" s="34" t="s">
        <v>538</v>
      </c>
      <c r="C184" s="35" t="s">
        <v>17</v>
      </c>
      <c r="D184" s="35" t="s">
        <v>262</v>
      </c>
      <c r="E184" s="34" t="s">
        <v>539</v>
      </c>
      <c r="F184" s="36" t="s">
        <v>540</v>
      </c>
      <c r="G184" s="36">
        <v>18830</v>
      </c>
      <c r="H184" s="35" t="s">
        <v>541</v>
      </c>
      <c r="I184" s="36">
        <v>3000</v>
      </c>
      <c r="J184" s="35" t="s">
        <v>542</v>
      </c>
      <c r="K184" s="35" t="s">
        <v>523</v>
      </c>
    </row>
    <row r="185" s="5" customFormat="1" ht="63" customHeight="1" spans="1:11">
      <c r="A185" s="28">
        <v>151</v>
      </c>
      <c r="B185" s="34" t="s">
        <v>543</v>
      </c>
      <c r="C185" s="35" t="s">
        <v>17</v>
      </c>
      <c r="D185" s="35" t="s">
        <v>18</v>
      </c>
      <c r="E185" s="34" t="s">
        <v>544</v>
      </c>
      <c r="F185" s="36" t="s">
        <v>545</v>
      </c>
      <c r="G185" s="36">
        <v>15000</v>
      </c>
      <c r="H185" s="35" t="s">
        <v>242</v>
      </c>
      <c r="I185" s="36">
        <v>5000</v>
      </c>
      <c r="J185" s="35" t="s">
        <v>542</v>
      </c>
      <c r="K185" s="35" t="s">
        <v>523</v>
      </c>
    </row>
    <row r="186" s="5" customFormat="1" ht="144" customHeight="1" spans="1:11">
      <c r="A186" s="28">
        <v>152</v>
      </c>
      <c r="B186" s="34" t="s">
        <v>546</v>
      </c>
      <c r="C186" s="35" t="s">
        <v>17</v>
      </c>
      <c r="D186" s="35" t="s">
        <v>262</v>
      </c>
      <c r="E186" s="34" t="s">
        <v>547</v>
      </c>
      <c r="F186" s="36" t="s">
        <v>548</v>
      </c>
      <c r="G186" s="36">
        <v>9103</v>
      </c>
      <c r="H186" s="35" t="s">
        <v>242</v>
      </c>
      <c r="I186" s="36">
        <v>2000</v>
      </c>
      <c r="J186" s="35" t="s">
        <v>542</v>
      </c>
      <c r="K186" s="35" t="s">
        <v>523</v>
      </c>
    </row>
    <row r="187" s="5" customFormat="1" ht="42" spans="1:11">
      <c r="A187" s="28">
        <v>153</v>
      </c>
      <c r="B187" s="34" t="s">
        <v>549</v>
      </c>
      <c r="C187" s="35" t="s">
        <v>17</v>
      </c>
      <c r="D187" s="35" t="s">
        <v>262</v>
      </c>
      <c r="E187" s="34" t="s">
        <v>550</v>
      </c>
      <c r="F187" s="36" t="s">
        <v>424</v>
      </c>
      <c r="G187" s="36">
        <v>3000</v>
      </c>
      <c r="H187" s="35" t="s">
        <v>242</v>
      </c>
      <c r="I187" s="36">
        <v>1000</v>
      </c>
      <c r="J187" s="35" t="s">
        <v>542</v>
      </c>
      <c r="K187" s="35" t="s">
        <v>523</v>
      </c>
    </row>
    <row r="188" s="5" customFormat="1" ht="99" customHeight="1" spans="1:11">
      <c r="A188" s="28">
        <v>154</v>
      </c>
      <c r="B188" s="34" t="s">
        <v>551</v>
      </c>
      <c r="C188" s="35" t="s">
        <v>31</v>
      </c>
      <c r="D188" s="35" t="s">
        <v>262</v>
      </c>
      <c r="E188" s="34" t="s">
        <v>552</v>
      </c>
      <c r="F188" s="36" t="s">
        <v>95</v>
      </c>
      <c r="G188" s="36">
        <v>81000</v>
      </c>
      <c r="H188" s="35" t="s">
        <v>39</v>
      </c>
      <c r="I188" s="36">
        <v>40000</v>
      </c>
      <c r="J188" s="35" t="s">
        <v>553</v>
      </c>
      <c r="K188" s="35" t="s">
        <v>554</v>
      </c>
    </row>
    <row r="189" s="5" customFormat="1" ht="42" spans="1:11">
      <c r="A189" s="28">
        <v>155</v>
      </c>
      <c r="B189" s="34" t="s">
        <v>555</v>
      </c>
      <c r="C189" s="35" t="s">
        <v>31</v>
      </c>
      <c r="D189" s="35" t="s">
        <v>18</v>
      </c>
      <c r="E189" s="34" t="s">
        <v>556</v>
      </c>
      <c r="F189" s="36" t="s">
        <v>301</v>
      </c>
      <c r="G189" s="36">
        <v>15000</v>
      </c>
      <c r="H189" s="35" t="s">
        <v>72</v>
      </c>
      <c r="I189" s="36">
        <v>12000</v>
      </c>
      <c r="J189" s="35" t="s">
        <v>557</v>
      </c>
      <c r="K189" s="35" t="s">
        <v>523</v>
      </c>
    </row>
    <row r="190" s="4" customFormat="1" ht="50" customHeight="1" spans="1:11">
      <c r="A190" s="33" t="s">
        <v>558</v>
      </c>
      <c r="B190" s="31"/>
      <c r="C190" s="32"/>
      <c r="D190" s="32"/>
      <c r="E190" s="31"/>
      <c r="F190" s="32"/>
      <c r="G190" s="32">
        <f>SUM(G191:G193)</f>
        <v>13025</v>
      </c>
      <c r="H190" s="32"/>
      <c r="I190" s="32">
        <f>SUM(I191:I193)</f>
        <v>6400</v>
      </c>
      <c r="J190" s="32"/>
      <c r="K190" s="32"/>
    </row>
    <row r="191" s="5" customFormat="1" ht="76" customHeight="1" spans="1:11">
      <c r="A191" s="28">
        <v>156</v>
      </c>
      <c r="B191" s="47" t="s">
        <v>559</v>
      </c>
      <c r="C191" s="48" t="s">
        <v>17</v>
      </c>
      <c r="D191" s="48" t="s">
        <v>262</v>
      </c>
      <c r="E191" s="34" t="s">
        <v>560</v>
      </c>
      <c r="F191" s="36" t="s">
        <v>561</v>
      </c>
      <c r="G191" s="36">
        <v>3000</v>
      </c>
      <c r="H191" s="35" t="s">
        <v>562</v>
      </c>
      <c r="I191" s="36">
        <v>800</v>
      </c>
      <c r="J191" s="35" t="s">
        <v>563</v>
      </c>
      <c r="K191" s="35" t="s">
        <v>523</v>
      </c>
    </row>
    <row r="192" s="5" customFormat="1" ht="76" customHeight="1" spans="1:11">
      <c r="A192" s="28">
        <v>157</v>
      </c>
      <c r="B192" s="34" t="s">
        <v>564</v>
      </c>
      <c r="C192" s="48" t="s">
        <v>31</v>
      </c>
      <c r="D192" s="48" t="s">
        <v>262</v>
      </c>
      <c r="E192" s="47" t="s">
        <v>565</v>
      </c>
      <c r="F192" s="36" t="s">
        <v>566</v>
      </c>
      <c r="G192" s="36">
        <v>7025</v>
      </c>
      <c r="H192" s="35" t="s">
        <v>567</v>
      </c>
      <c r="I192" s="36">
        <v>3800</v>
      </c>
      <c r="J192" s="35" t="s">
        <v>563</v>
      </c>
      <c r="K192" s="35" t="s">
        <v>523</v>
      </c>
    </row>
    <row r="193" s="5" customFormat="1" ht="76" customHeight="1" spans="1:11">
      <c r="A193" s="28">
        <v>158</v>
      </c>
      <c r="B193" s="34" t="s">
        <v>568</v>
      </c>
      <c r="C193" s="48" t="s">
        <v>31</v>
      </c>
      <c r="D193" s="48" t="s">
        <v>262</v>
      </c>
      <c r="E193" s="47" t="s">
        <v>569</v>
      </c>
      <c r="F193" s="36" t="s">
        <v>566</v>
      </c>
      <c r="G193" s="36">
        <v>3000</v>
      </c>
      <c r="H193" s="35" t="s">
        <v>291</v>
      </c>
      <c r="I193" s="36">
        <v>1800</v>
      </c>
      <c r="J193" s="35" t="s">
        <v>563</v>
      </c>
      <c r="K193" s="35" t="s">
        <v>523</v>
      </c>
    </row>
  </sheetData>
  <mergeCells count="44">
    <mergeCell ref="A1:K1"/>
    <mergeCell ref="A4:E4"/>
    <mergeCell ref="A5:E5"/>
    <mergeCell ref="A6:E6"/>
    <mergeCell ref="A7:E7"/>
    <mergeCell ref="A11:E11"/>
    <mergeCell ref="A34:E34"/>
    <mergeCell ref="A42:E42"/>
    <mergeCell ref="A58:E58"/>
    <mergeCell ref="A62:E62"/>
    <mergeCell ref="A77:E77"/>
    <mergeCell ref="A78:E78"/>
    <mergeCell ref="A81:E81"/>
    <mergeCell ref="A84:E84"/>
    <mergeCell ref="A86:E86"/>
    <mergeCell ref="A88:E88"/>
    <mergeCell ref="A100:E100"/>
    <mergeCell ref="A101:E101"/>
    <mergeCell ref="A102:E102"/>
    <mergeCell ref="A104:E104"/>
    <mergeCell ref="A110:E110"/>
    <mergeCell ref="A111:E111"/>
    <mergeCell ref="A120:E120"/>
    <mergeCell ref="A139:E139"/>
    <mergeCell ref="A140:E140"/>
    <mergeCell ref="A148:E148"/>
    <mergeCell ref="A154:E154"/>
    <mergeCell ref="A158:E158"/>
    <mergeCell ref="A167:E167"/>
    <mergeCell ref="A174:E174"/>
    <mergeCell ref="A175:E175"/>
    <mergeCell ref="A181:E181"/>
    <mergeCell ref="A190:E190"/>
    <mergeCell ref="A2:A3"/>
    <mergeCell ref="B2:B3"/>
    <mergeCell ref="C2:C3"/>
    <mergeCell ref="D2:D3"/>
    <mergeCell ref="E2:E3"/>
    <mergeCell ref="F2:F3"/>
    <mergeCell ref="G2:G3"/>
    <mergeCell ref="H2:H3"/>
    <mergeCell ref="I2:I3"/>
    <mergeCell ref="J2:J3"/>
    <mergeCell ref="K2:K3"/>
  </mergeCells>
  <conditionalFormatting sqref="B13">
    <cfRule type="duplicateValues" dxfId="0" priority="6"/>
  </conditionalFormatting>
  <conditionalFormatting sqref="B15">
    <cfRule type="duplicateValues" dxfId="0" priority="4"/>
  </conditionalFormatting>
  <conditionalFormatting sqref="B53">
    <cfRule type="duplicateValues" dxfId="0" priority="3"/>
  </conditionalFormatting>
  <conditionalFormatting sqref="B60">
    <cfRule type="duplicateValues" dxfId="0" priority="8"/>
  </conditionalFormatting>
  <conditionalFormatting sqref="B65">
    <cfRule type="duplicateValues" dxfId="0" priority="18"/>
  </conditionalFormatting>
  <conditionalFormatting sqref="B105">
    <cfRule type="duplicateValues" dxfId="0" priority="12"/>
  </conditionalFormatting>
  <conditionalFormatting sqref="B106">
    <cfRule type="duplicateValues" dxfId="0" priority="9"/>
  </conditionalFormatting>
  <conditionalFormatting sqref="B122">
    <cfRule type="duplicateValues" dxfId="0" priority="17"/>
  </conditionalFormatting>
  <conditionalFormatting sqref="B125">
    <cfRule type="duplicateValues" dxfId="0" priority="16"/>
  </conditionalFormatting>
  <conditionalFormatting sqref="B147">
    <cfRule type="duplicateValues" dxfId="0" priority="2"/>
  </conditionalFormatting>
  <conditionalFormatting sqref="B170">
    <cfRule type="duplicateValues" dxfId="0" priority="7"/>
  </conditionalFormatting>
  <conditionalFormatting sqref="B171">
    <cfRule type="duplicateValues" dxfId="0" priority="13"/>
  </conditionalFormatting>
  <conditionalFormatting sqref="B177">
    <cfRule type="duplicateValues" dxfId="0" priority="19"/>
  </conditionalFormatting>
  <conditionalFormatting sqref="B189">
    <cfRule type="duplicateValues" dxfId="0" priority="20"/>
  </conditionalFormatting>
  <conditionalFormatting sqref="B184:B185">
    <cfRule type="duplicateValues" dxfId="0" priority="1"/>
  </conditionalFormatting>
  <conditionalFormatting sqref="B14 B16">
    <cfRule type="duplicateValues" dxfId="0" priority="5"/>
  </conditionalFormatting>
  <conditionalFormatting sqref="B61 B172">
    <cfRule type="duplicateValues" dxfId="0" priority="14"/>
  </conditionalFormatting>
  <conditionalFormatting sqref="B115 B119">
    <cfRule type="duplicateValues" dxfId="0" priority="10"/>
  </conditionalFormatting>
  <conditionalFormatting sqref="B141:B143 B146">
    <cfRule type="duplicateValues" dxfId="0" priority="15"/>
  </conditionalFormatting>
  <pageMargins left="0.393055555555556" right="0.393055555555556" top="0.393055555555556" bottom="0.393055555555556"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洗水</cp:lastModifiedBy>
  <dcterms:created xsi:type="dcterms:W3CDTF">2025-03-03T12:03:00Z</dcterms:created>
  <dcterms:modified xsi:type="dcterms:W3CDTF">2026-01-30T03:40:38Z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7732751A730A4C56B981CB08D6851B54_13</vt:lpwstr>
  </property>
  <property fmtid="{D5CDD505-2E9C-101B-9397-08002B2CF9AE}" pid="3" name="KSOProductBuildVer">
    <vt:lpwstr>2052-12.1.0.24657</vt:lpwstr>
  </property>
  <property fmtid="{D5CDD505-2E9C-101B-9397-08002B2CF9AE}" pid="4" name="CalculationRule">
    <vt:i4>0</vt:i4>
  </property>
</Properties>
</file>