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<sst xmlns="http://schemas.openxmlformats.org/spreadsheetml/2006/main" count="1238" uniqueCount="535">
  <si>
    <r>
      <rPr>
        <sz val="18"/>
        <rFont val="方正黑体_GBK"/>
        <charset val="134"/>
      </rPr>
      <t>附件</t>
    </r>
    <r>
      <rPr>
        <sz val="18"/>
        <rFont val="Times New Roman"/>
        <charset val="0"/>
      </rPr>
      <t>1</t>
    </r>
    <r>
      <rPr>
        <sz val="18"/>
        <rFont val="方正黑体_GBK"/>
        <charset val="134"/>
      </rPr>
      <t>：</t>
    </r>
  </si>
  <si>
    <r>
      <t>铜梁区</t>
    </r>
    <r>
      <rPr>
        <sz val="36"/>
        <rFont val="Times New Roman"/>
        <charset val="134"/>
      </rPr>
      <t>2025</t>
    </r>
    <r>
      <rPr>
        <sz val="36"/>
        <rFont val="方正小标宋_GBK"/>
        <charset val="134"/>
      </rPr>
      <t>年续建重点项目</t>
    </r>
    <r>
      <rPr>
        <sz val="36"/>
        <rFont val="Times New Roman"/>
        <charset val="134"/>
      </rPr>
      <t>1-3</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</si>
  <si>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</si>
  <si>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</si>
  <si>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</si>
  <si>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</si>
  <si>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</si>
  <si>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</si>
  <si>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</si>
  <si>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</si>
  <si>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</si>
  <si>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1-3</t>
    </r>
    <r>
      <rPr>
        <sz val="16"/>
        <color rgb="FF000000"/>
        <rFont val="方正黑体_GBK"/>
        <charset val="0"/>
      </rPr>
      <t>月工作推进情况</t>
    </r>
  </si>
  <si>
    <r>
      <rPr>
        <sz val="16"/>
        <color theme="1"/>
        <rFont val="Times New Roman"/>
        <charset val="0"/>
      </rPr>
      <t>1-3</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</si>
  <si>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</si>
  <si>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</si>
  <si>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</si>
  <si>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</si>
  <si>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</si>
  <si>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</si>
  <si>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</si>
  <si>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</si>
  <si>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</si>
  <si>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</si>
  <si>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</si>
  <si>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</si>
  <si>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</si>
  <si>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</si>
  <si>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</si>
  <si>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主体钢结构施工</t>
    </r>
  </si>
  <si>
    <r>
      <rPr>
        <sz val="18"/>
        <rFont val="方正仿宋_GBK"/>
        <charset val="0"/>
      </rPr>
      <t>主体外立面施工</t>
    </r>
  </si>
  <si>
    <t/>
  </si>
  <si>
    <r>
      <rPr>
        <sz val="18"/>
        <rFont val="方正仿宋_GBK"/>
        <charset val="134"/>
      </rPr>
      <t>高新区管委会</t>
    </r>
  </si>
  <si>
    <r>
      <rPr>
        <sz val="18"/>
        <rFont val="方正仿宋_GBK"/>
        <charset val="134"/>
      </rPr>
      <t>杨逃红</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</si>
  <si>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</si>
  <si>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</si>
  <si>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</si>
  <si>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</si>
  <si>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</si>
  <si>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</si>
  <si>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土地未挂牌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</si>
  <si>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</si>
  <si>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</si>
  <si>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</si>
  <si>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</si>
  <si>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收尾工作，安装设备</t>
    </r>
  </si>
  <si>
    <r>
      <rPr>
        <sz val="18"/>
        <rFont val="方正仿宋_GBK"/>
        <charset val="0"/>
      </rPr>
      <t>设备调试</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</si>
  <si>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</si>
  <si>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</si>
  <si>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</si>
  <si>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附属工程施工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</si>
  <si>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</si>
  <si>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</si>
  <si>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</si>
  <si>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0"/>
      </rPr>
      <t>基础工程施工</t>
    </r>
  </si>
  <si>
    <r>
      <rPr>
        <sz val="18"/>
        <rFont val="方正仿宋_GBK"/>
        <charset val="0"/>
      </rPr>
      <t>主体工程施工</t>
    </r>
  </si>
  <si>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</si>
  <si>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</si>
  <si>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</si>
  <si>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</si>
  <si>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</si>
  <si>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</si>
  <si>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已完工，项目验收</t>
    </r>
  </si>
  <si>
    <r>
      <rPr>
        <sz val="18"/>
        <rFont val="方正仿宋_GBK"/>
        <charset val="0"/>
      </rPr>
      <t>项目验收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</si>
  <si>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</si>
  <si>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</si>
  <si>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</si>
  <si>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倒班楼、食堂已全部建成，装修已完成，家具安装完成。装配车间正在装修中，研发中心装修已完成，周边绿化已完成</t>
    </r>
    <r>
      <rPr>
        <sz val="18"/>
        <rFont val="Times New Roman"/>
        <charset val="0"/>
      </rPr>
      <t>,</t>
    </r>
    <r>
      <rPr>
        <sz val="18"/>
        <rFont val="方正仿宋_GBK"/>
        <charset val="0"/>
      </rPr>
      <t>已进入验收阶段，周边道路正在硬化，已基本具备测量条件及各项单项验收，消防验收存在问题已整改完成，基本达到预验收条件；注塑烤漆车间及车架车间主体完成，机电安装已进场；综合站房及配套用房开始装修施工，管网完成</t>
    </r>
    <r>
      <rPr>
        <sz val="18"/>
        <rFont val="Times New Roman"/>
        <charset val="0"/>
      </rPr>
      <t>80%</t>
    </r>
    <r>
      <rPr>
        <sz val="18"/>
        <rFont val="方正仿宋_GBK"/>
        <charset val="0"/>
      </rPr>
      <t>。第二地块注塑烤漆车间结构及地平、窗框已基本完成，待装修进场。车架车间主体已完成</t>
    </r>
    <r>
      <rPr>
        <sz val="18"/>
        <rFont val="Times New Roman"/>
        <charset val="0"/>
      </rPr>
      <t>90%</t>
    </r>
  </si>
  <si>
    <r>
      <rPr>
        <sz val="18"/>
        <rFont val="方正仿宋_GBK"/>
        <charset val="0"/>
      </rPr>
      <t>附属工程施工，设备安装</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</si>
  <si>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</si>
  <si>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</si>
  <si>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</si>
  <si>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工程收尾、维修</t>
    </r>
  </si>
  <si>
    <r>
      <rPr>
        <sz val="18"/>
        <rFont val="方正仿宋_GBK"/>
        <charset val="0"/>
      </rPr>
      <t>施工单位欠商混站工程款，商混站扣押混凝土合格证，无法办理直接验收</t>
    </r>
  </si>
  <si>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</si>
  <si>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</si>
  <si>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</si>
  <si>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t>暂停施工</t>
  </si>
  <si>
    <r>
      <rPr>
        <sz val="18"/>
        <rFont val="方正仿宋_GBK"/>
        <charset val="0"/>
      </rPr>
      <t>项目方与施工方涉及纠纷，暂停施工</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</si>
  <si>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</si>
  <si>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</si>
  <si>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</si>
  <si>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</si>
  <si>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0"/>
      </rPr>
      <t>承台、地梁、钢筋等基础施工</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</si>
  <si>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</si>
  <si>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</si>
  <si>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</si>
  <si>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</si>
  <si>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</si>
  <si>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</si>
  <si>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挂牌土地的厂房已完工</t>
    </r>
  </si>
  <si>
    <r>
      <rPr>
        <sz val="18"/>
        <rFont val="方正仿宋_GBK"/>
        <charset val="0"/>
      </rPr>
      <t>挂牌土地的厂房已完工，等待土地挂牌</t>
    </r>
  </si>
  <si>
    <r>
      <rPr>
        <sz val="18"/>
        <rFont val="方正仿宋_GBK"/>
        <charset val="0"/>
      </rPr>
      <t>因有部分土地调规未完成，不能挂牌及进场建设</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</si>
  <si>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</si>
  <si>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</si>
  <si>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</si>
  <si>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</si>
  <si>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t>占地</t>
    </r>
    <r>
      <rPr>
        <sz val="18"/>
        <rFont val="Times New Roman"/>
        <charset val="134"/>
      </rPr>
      <t>82</t>
    </r>
    <r>
      <rPr>
        <sz val="18"/>
        <rFont val="方正仿宋_GBK"/>
        <charset val="134"/>
      </rPr>
      <t>亩，建筑面积</t>
    </r>
    <r>
      <rPr>
        <sz val="18"/>
        <rFont val="Times New Roman"/>
        <charset val="134"/>
      </rPr>
      <t>5.9</t>
    </r>
    <r>
      <rPr>
        <sz val="18"/>
        <rFont val="方正仿宋_GBK"/>
        <charset val="134"/>
      </rPr>
      <t>万平方米，已修建</t>
    </r>
    <r>
      <rPr>
        <sz val="18"/>
        <rFont val="Times New Roman"/>
        <charset val="134"/>
      </rPr>
      <t>48</t>
    </r>
    <r>
      <rPr>
        <sz val="18"/>
        <rFont val="方正仿宋_GBK"/>
        <charset val="134"/>
      </rPr>
      <t>亩地，剩余</t>
    </r>
    <r>
      <rPr>
        <sz val="18"/>
        <rFont val="Times New Roman"/>
        <charset val="134"/>
      </rPr>
      <t>34</t>
    </r>
    <r>
      <rPr>
        <sz val="18"/>
        <rFont val="方正仿宋_GBK"/>
        <charset val="134"/>
      </rPr>
      <t>亩地未修建，建成集肝络欣丸、健脾止遗片等中药传统剂型、中药新药研发及新型配方颗粒、特利加压素、吸入式氯化钠溶液生产于一体的现代化医药研发生产基地。</t>
    </r>
  </si>
  <si>
    <t>2022.11-2025.03</t>
  </si>
  <si>
    <r>
      <rPr>
        <sz val="18"/>
        <rFont val="方正仿宋_GBK"/>
        <charset val="0"/>
      </rPr>
      <t>管线安装，路面铺设</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</si>
  <si>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</si>
  <si>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</si>
  <si>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</si>
  <si>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</si>
  <si>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一期二阶段模组厂房混凝土结构已封顶，地面完成</t>
    </r>
    <r>
      <rPr>
        <sz val="18"/>
        <rFont val="Times New Roman"/>
        <charset val="0"/>
      </rPr>
      <t>50%</t>
    </r>
    <r>
      <rPr>
        <sz val="18"/>
        <rFont val="方正仿宋_GBK"/>
        <charset val="0"/>
      </rPr>
      <t>，钢结构吊装完成</t>
    </r>
    <r>
      <rPr>
        <sz val="18"/>
        <rFont val="Times New Roman"/>
        <charset val="0"/>
      </rPr>
      <t>70%</t>
    </r>
    <r>
      <rPr>
        <sz val="18"/>
        <rFont val="方正仿宋_GBK"/>
        <charset val="0"/>
      </rPr>
      <t>，电芯厂房</t>
    </r>
    <r>
      <rPr>
        <sz val="18"/>
        <rFont val="Times New Roman"/>
        <charset val="0"/>
      </rPr>
      <t>2</t>
    </r>
    <r>
      <rPr>
        <sz val="18"/>
        <rFont val="方正仿宋_GBK"/>
        <charset val="0"/>
      </rPr>
      <t>变更设计图已完成，暂缓施工。</t>
    </r>
  </si>
  <si>
    <r>
      <rPr>
        <sz val="18"/>
        <rFont val="方正仿宋_GBK"/>
        <charset val="0"/>
      </rPr>
      <t>一期二阶段模组厂房主体施工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</si>
  <si>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</si>
  <si>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</si>
  <si>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</si>
  <si>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</si>
  <si>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一期总体进度完成约</t>
    </r>
    <r>
      <rPr>
        <sz val="18"/>
        <rFont val="Times New Roman"/>
        <charset val="0"/>
      </rPr>
      <t>55%</t>
    </r>
    <r>
      <rPr>
        <sz val="18"/>
        <rFont val="方正仿宋_GBK"/>
        <charset val="0"/>
      </rPr>
      <t>，</t>
    </r>
    <r>
      <rPr>
        <sz val="18"/>
        <rFont val="Times New Roman"/>
        <charset val="0"/>
      </rPr>
      <t>201</t>
    </r>
    <r>
      <rPr>
        <sz val="18"/>
        <rFont val="方正仿宋_GBK"/>
        <charset val="0"/>
      </rPr>
      <t>厂区正在进行设备安装</t>
    </r>
    <r>
      <rPr>
        <sz val="18"/>
        <rFont val="Times New Roman"/>
        <charset val="0"/>
      </rPr>
      <t xml:space="preserve"> </t>
    </r>
    <r>
      <rPr>
        <sz val="18"/>
        <rFont val="方正仿宋_GBK"/>
        <charset val="0"/>
      </rPr>
      <t>、电缆安装，</t>
    </r>
    <r>
      <rPr>
        <sz val="18"/>
        <rFont val="Times New Roman"/>
        <charset val="0"/>
      </rPr>
      <t>202</t>
    </r>
    <r>
      <rPr>
        <sz val="18"/>
        <rFont val="方正仿宋_GBK"/>
        <charset val="0"/>
      </rPr>
      <t>厂区正在进行地梁、承台施工。</t>
    </r>
  </si>
  <si>
    <r>
      <rPr>
        <sz val="18"/>
        <rFont val="Times New Roman"/>
        <charset val="0"/>
      </rPr>
      <t>201</t>
    </r>
    <r>
      <rPr>
        <sz val="18"/>
        <rFont val="方正仿宋_GBK"/>
        <charset val="0"/>
      </rPr>
      <t>厂区设备安装完成</t>
    </r>
    <r>
      <rPr>
        <sz val="18"/>
        <rFont val="Times New Roman"/>
        <charset val="0"/>
      </rPr>
      <t>90%</t>
    </r>
    <r>
      <rPr>
        <sz val="18"/>
        <rFont val="方正仿宋_GBK"/>
        <charset val="0"/>
      </rPr>
      <t>，</t>
    </r>
    <r>
      <rPr>
        <sz val="18"/>
        <rFont val="Times New Roman"/>
        <charset val="0"/>
      </rPr>
      <t>202</t>
    </r>
    <r>
      <rPr>
        <sz val="18"/>
        <rFont val="方正仿宋_GBK"/>
        <charset val="0"/>
      </rPr>
      <t>厂区地梁、承台施工完成。</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</si>
  <si>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</si>
  <si>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</si>
  <si>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</si>
  <si>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</si>
  <si>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</si>
  <si>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</si>
  <si>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五批次竣工验收，六批次二结构施工，窗框安装，粉刷施工</t>
    </r>
  </si>
  <si>
    <r>
      <rPr>
        <sz val="18"/>
        <rFont val="方正仿宋_GBK"/>
        <charset val="0"/>
      </rPr>
      <t>六批次附属工程施工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</si>
  <si>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</si>
  <si>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</si>
  <si>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</si>
  <si>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方正仿宋_GBK"/>
        <charset val="0"/>
      </rPr>
      <t>主体工程完工</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</si>
  <si>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</si>
  <si>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</si>
  <si>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</si>
  <si>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</si>
  <si>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</si>
  <si>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</si>
  <si>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</si>
  <si>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已完成生产加工区调规工作，正在办理</t>
    </r>
    <r>
      <rPr>
        <sz val="18"/>
        <rFont val="Times New Roman"/>
        <charset val="0"/>
      </rPr>
      <t>“</t>
    </r>
    <r>
      <rPr>
        <sz val="18"/>
        <rFont val="方正仿宋_GBK"/>
        <charset val="0"/>
      </rPr>
      <t>农转用</t>
    </r>
    <r>
      <rPr>
        <sz val="18"/>
        <rFont val="Times New Roman"/>
        <charset val="0"/>
      </rPr>
      <t>”</t>
    </r>
    <r>
      <rPr>
        <sz val="18"/>
        <rFont val="方正仿宋_GBK"/>
        <charset val="0"/>
      </rPr>
      <t>手续；</t>
    </r>
    <r>
      <rPr>
        <sz val="18"/>
        <rFont val="Times New Roman"/>
        <charset val="0"/>
      </rPr>
      <t xml:space="preserve">
2.</t>
    </r>
    <r>
      <rPr>
        <sz val="18"/>
        <rFont val="方正仿宋_GBK"/>
        <charset val="0"/>
      </rPr>
      <t>对二期工程建设方案进行优化调整。</t>
    </r>
    <r>
      <rPr>
        <sz val="18"/>
        <rFont val="Times New Roman"/>
        <charset val="0"/>
      </rPr>
      <t xml:space="preserve">
3.</t>
    </r>
    <r>
      <rPr>
        <sz val="18"/>
        <rFont val="方正仿宋_GBK"/>
        <charset val="0"/>
      </rPr>
      <t>启动二期工程用地范围内的征拆及土地租赁工作。</t>
    </r>
  </si>
  <si>
    <r>
      <rPr>
        <sz val="18"/>
        <rFont val="Times New Roman"/>
        <charset val="0"/>
      </rPr>
      <t>1.</t>
    </r>
    <r>
      <rPr>
        <sz val="18"/>
        <rFont val="方正仿宋_GBK"/>
        <charset val="0"/>
      </rPr>
      <t>配合蒲吕街道办事处及时完成第二期矿权和加工区内的租地搬迁工作。</t>
    </r>
    <r>
      <rPr>
        <sz val="18"/>
        <rFont val="Times New Roman"/>
        <charset val="0"/>
      </rPr>
      <t xml:space="preserve">
2.</t>
    </r>
    <r>
      <rPr>
        <sz val="18"/>
        <rFont val="方正仿宋_GBK"/>
        <charset val="0"/>
      </rPr>
      <t>启动场平施工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</si>
  <si>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</si>
  <si>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</si>
  <si>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</si>
  <si>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</si>
  <si>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</si>
  <si>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</si>
  <si>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方正仿宋_GBK"/>
        <charset val="0"/>
      </rPr>
      <t>场平</t>
    </r>
    <r>
      <rPr>
        <sz val="18"/>
        <rFont val="Times New Roman"/>
        <charset val="0"/>
      </rPr>
      <t>100%</t>
    </r>
    <r>
      <rPr>
        <sz val="18"/>
        <rFont val="方正仿宋_GBK"/>
        <charset val="0"/>
      </rPr>
      <t>，设计</t>
    </r>
    <r>
      <rPr>
        <sz val="18"/>
        <rFont val="Times New Roman"/>
        <charset val="0"/>
      </rPr>
      <t>99.5%</t>
    </r>
    <r>
      <rPr>
        <sz val="18"/>
        <rFont val="方正仿宋_GBK"/>
        <charset val="0"/>
      </rPr>
      <t>，设备供货进度</t>
    </r>
    <r>
      <rPr>
        <sz val="18"/>
        <rFont val="Times New Roman"/>
        <charset val="0"/>
      </rPr>
      <t>97.23%</t>
    </r>
    <r>
      <rPr>
        <sz val="18"/>
        <rFont val="方正仿宋_GBK"/>
        <charset val="0"/>
      </rPr>
      <t>，土建</t>
    </r>
    <r>
      <rPr>
        <sz val="18"/>
        <rFont val="Times New Roman"/>
        <charset val="0"/>
      </rPr>
      <t>98.02%</t>
    </r>
    <r>
      <rPr>
        <sz val="18"/>
        <rFont val="方正仿宋_GBK"/>
        <charset val="0"/>
      </rPr>
      <t>，安装进度</t>
    </r>
    <r>
      <rPr>
        <sz val="18"/>
        <rFont val="Times New Roman"/>
        <charset val="0"/>
      </rPr>
      <t>96.66%,</t>
    </r>
    <r>
      <rPr>
        <sz val="18"/>
        <rFont val="方正仿宋_GBK"/>
        <charset val="0"/>
      </rPr>
      <t>总体进度</t>
    </r>
    <r>
      <rPr>
        <sz val="18"/>
        <rFont val="Times New Roman"/>
        <charset val="0"/>
      </rPr>
      <t>97.43%</t>
    </r>
    <r>
      <rPr>
        <sz val="18"/>
        <rFont val="方正仿宋_GBK"/>
        <charset val="0"/>
      </rPr>
      <t>，厂区外道路完成</t>
    </r>
    <r>
      <rPr>
        <sz val="18"/>
        <rFont val="Times New Roman"/>
        <charset val="0"/>
      </rPr>
      <t>50%</t>
    </r>
    <r>
      <rPr>
        <sz val="18"/>
        <rFont val="方正仿宋_GBK"/>
        <charset val="0"/>
      </rPr>
      <t>。</t>
    </r>
  </si>
  <si>
    <r>
      <rPr>
        <sz val="18"/>
        <rFont val="方正仿宋_GBK"/>
        <charset val="0"/>
      </rPr>
      <t>厂区红线范围内所有建设及设施安装完毕，点火投产准备。</t>
    </r>
  </si>
  <si>
    <r>
      <rPr>
        <sz val="18"/>
        <rFont val="方正仿宋_GBK"/>
        <charset val="134"/>
      </rPr>
      <t>区经济信息委</t>
    </r>
  </si>
  <si>
    <r>
      <rPr>
        <sz val="18"/>
        <rFont val="方正仿宋_GBK"/>
        <charset val="134"/>
      </rPr>
      <t>吴别</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</si>
  <si>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</si>
  <si>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</si>
  <si>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</si>
  <si>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</si>
  <si>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Times New Roman"/>
        <charset val="0"/>
      </rPr>
      <t>1.</t>
    </r>
    <r>
      <rPr>
        <sz val="18"/>
        <rFont val="方正仿宋_GBK"/>
        <charset val="0"/>
      </rPr>
      <t>文曲村设施果蔬大棚项目，占地</t>
    </r>
    <r>
      <rPr>
        <sz val="18"/>
        <rFont val="Times New Roman"/>
        <charset val="0"/>
      </rPr>
      <t>30</t>
    </r>
    <r>
      <rPr>
        <sz val="18"/>
        <rFont val="方正仿宋_GBK"/>
        <charset val="0"/>
      </rPr>
      <t>亩，已完成项目全部基础建设、钢结构建设、覆膜工作，本月主要工作为相关配套设施建设。争取于</t>
    </r>
    <r>
      <rPr>
        <sz val="18"/>
        <rFont val="Times New Roman"/>
        <charset val="0"/>
      </rPr>
      <t>3</t>
    </r>
    <r>
      <rPr>
        <sz val="18"/>
        <rFont val="方正仿宋_GBK"/>
        <charset val="0"/>
      </rPr>
      <t>月底日前全面完工；</t>
    </r>
    <r>
      <rPr>
        <sz val="18"/>
        <rFont val="Times New Roman"/>
        <charset val="0"/>
      </rPr>
      <t xml:space="preserve">
2.</t>
    </r>
    <r>
      <rPr>
        <sz val="18"/>
        <rFont val="方正仿宋_GBK"/>
        <charset val="0"/>
      </rPr>
      <t>位于侣俸镇水龙村的</t>
    </r>
    <r>
      <rPr>
        <sz val="18"/>
        <rFont val="Times New Roman"/>
        <charset val="0"/>
      </rPr>
      <t>20</t>
    </r>
    <r>
      <rPr>
        <sz val="18"/>
        <rFont val="方正仿宋_GBK"/>
        <charset val="0"/>
      </rPr>
      <t>亩设施蔬菜大棚，正在方案设计；</t>
    </r>
    <r>
      <rPr>
        <sz val="18"/>
        <rFont val="Times New Roman"/>
        <charset val="0"/>
      </rPr>
      <t xml:space="preserve">
3.</t>
    </r>
    <r>
      <rPr>
        <sz val="18"/>
        <rFont val="方正仿宋_GBK"/>
        <charset val="0"/>
      </rPr>
      <t>石河村设施蔬菜二期</t>
    </r>
    <r>
      <rPr>
        <sz val="18"/>
        <rFont val="Times New Roman"/>
        <charset val="0"/>
      </rPr>
      <t>25</t>
    </r>
    <r>
      <rPr>
        <sz val="18"/>
        <rFont val="方正仿宋_GBK"/>
        <charset val="0"/>
      </rPr>
      <t>亩大棚已完成竣工验收和结算审核。</t>
    </r>
  </si>
  <si>
    <r>
      <rPr>
        <sz val="18"/>
        <rFont val="方正仿宋_GBK"/>
        <charset val="0"/>
      </rPr>
      <t>一是：</t>
    </r>
    <r>
      <rPr>
        <sz val="18"/>
        <rFont val="Times New Roman"/>
        <charset val="0"/>
      </rPr>
      <t xml:space="preserve">
1.</t>
    </r>
    <r>
      <rPr>
        <sz val="18"/>
        <rFont val="方正仿宋_GBK"/>
        <charset val="0"/>
      </rPr>
      <t>文曲村设施果蔬大棚项目，占地</t>
    </r>
    <r>
      <rPr>
        <sz val="18"/>
        <rFont val="Times New Roman"/>
        <charset val="0"/>
      </rPr>
      <t>30</t>
    </r>
    <r>
      <rPr>
        <sz val="18"/>
        <rFont val="方正仿宋_GBK"/>
        <charset val="0"/>
      </rPr>
      <t>亩，已完成项目全部基础建设、钢结构建设、覆膜工作，本月主要工作为相关配套设施建设。争取于</t>
    </r>
    <r>
      <rPr>
        <sz val="18"/>
        <rFont val="Times New Roman"/>
        <charset val="0"/>
      </rPr>
      <t>3</t>
    </r>
    <r>
      <rPr>
        <sz val="18"/>
        <rFont val="方正仿宋_GBK"/>
        <charset val="0"/>
      </rPr>
      <t>月底前全面完工；</t>
    </r>
    <r>
      <rPr>
        <sz val="18"/>
        <rFont val="Times New Roman"/>
        <charset val="0"/>
      </rPr>
      <t xml:space="preserve">
2.</t>
    </r>
    <r>
      <rPr>
        <sz val="18"/>
        <rFont val="方正仿宋_GBK"/>
        <charset val="0"/>
      </rPr>
      <t>位于侣俸镇水龙村的</t>
    </r>
    <r>
      <rPr>
        <sz val="18"/>
        <rFont val="Times New Roman"/>
        <charset val="0"/>
      </rPr>
      <t>20</t>
    </r>
    <r>
      <rPr>
        <sz val="18"/>
        <rFont val="方正仿宋_GBK"/>
        <charset val="0"/>
      </rPr>
      <t>亩设施蔬菜大棚，完善方案设计；</t>
    </r>
    <r>
      <rPr>
        <sz val="18"/>
        <rFont val="Times New Roman"/>
        <charset val="0"/>
      </rPr>
      <t xml:space="preserve">
3.</t>
    </r>
    <r>
      <rPr>
        <sz val="18"/>
        <rFont val="方正仿宋_GBK"/>
        <charset val="0"/>
      </rPr>
      <t>石河村设施蔬菜二期</t>
    </r>
    <r>
      <rPr>
        <sz val="18"/>
        <rFont val="Times New Roman"/>
        <charset val="0"/>
      </rPr>
      <t>25</t>
    </r>
    <r>
      <rPr>
        <sz val="18"/>
        <rFont val="方正仿宋_GBK"/>
        <charset val="0"/>
      </rPr>
      <t>亩大棚投入生产。</t>
    </r>
    <r>
      <rPr>
        <sz val="18"/>
        <rFont val="Times New Roman"/>
        <charset val="0"/>
      </rPr>
      <t xml:space="preserve">
</t>
    </r>
    <r>
      <rPr>
        <sz val="18"/>
        <rFont val="方正仿宋_GBK"/>
        <charset val="0"/>
      </rPr>
      <t>二是：做好已建成大棚农作物收获及销售工作。</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</si>
  <si>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</si>
  <si>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</si>
  <si>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</si>
  <si>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</si>
  <si>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</si>
  <si>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办理结算审核完成并出具结算审核报告。</t>
    </r>
  </si>
  <si>
    <r>
      <rPr>
        <sz val="18"/>
        <rFont val="方正仿宋_GBK"/>
        <charset val="0"/>
      </rPr>
      <t>交付运营单位进行运营。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</si>
  <si>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</si>
  <si>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</si>
  <si>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</si>
  <si>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</si>
  <si>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主干道回填完成，现场临时电一级箱安装完成，临时用水水池及水泵安装完成，制作场地平整完成，蓄水塔地面平整完成，安全围栏安装完成，基础开挖放样完成。</t>
    </r>
  </si>
  <si>
    <r>
      <rPr>
        <sz val="18"/>
        <rFont val="方正仿宋_GBK"/>
        <charset val="0"/>
      </rPr>
      <t>一是完成车间基础钢筋绑扎及混凝土浇筑，二是完成养殖池基础平整及混凝土浇筑养殖池壁及管沟砌筑。</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</si>
  <si>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</si>
  <si>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</si>
  <si>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</si>
  <si>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</si>
  <si>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按计划完成田间道建设和项目收尾工程。</t>
    </r>
  </si>
  <si>
    <r>
      <rPr>
        <sz val="18"/>
        <rFont val="方正仿宋_GBK"/>
        <charset val="0"/>
      </rPr>
      <t>主体全面完工。</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</si>
  <si>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</si>
  <si>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</si>
  <si>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</si>
  <si>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</si>
  <si>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</si>
  <si>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</si>
  <si>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方正仿宋_GBK"/>
        <charset val="0"/>
      </rPr>
      <t>一期三批次主体完成</t>
    </r>
    <r>
      <rPr>
        <sz val="18"/>
        <rFont val="Times New Roman"/>
        <charset val="0"/>
      </rPr>
      <t>60%</t>
    </r>
    <r>
      <rPr>
        <sz val="18"/>
        <rFont val="方正仿宋_GBK"/>
        <charset val="0"/>
      </rPr>
      <t>，砌体完成</t>
    </r>
    <r>
      <rPr>
        <sz val="18"/>
        <rFont val="Times New Roman"/>
        <charset val="0"/>
      </rPr>
      <t>40%</t>
    </r>
    <r>
      <rPr>
        <sz val="18"/>
        <rFont val="方正仿宋_GBK"/>
        <charset val="0"/>
      </rPr>
      <t>；二期一批次二批次完成施工，验收中。</t>
    </r>
  </si>
  <si>
    <r>
      <rPr>
        <sz val="18"/>
        <rFont val="方正仿宋_GBK"/>
        <charset val="0"/>
      </rPr>
      <t>高质量完成邦泰颐和上院二期交付工作，并做好一期三批次安全质量工作。</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</si>
  <si>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</si>
  <si>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</si>
  <si>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</si>
  <si>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</si>
  <si>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80%</t>
    </r>
    <r>
      <rPr>
        <sz val="18"/>
        <rFont val="方正仿宋_GBK"/>
        <charset val="0"/>
      </rPr>
      <t>，</t>
    </r>
    <r>
      <rPr>
        <sz val="18"/>
        <rFont val="Times New Roman"/>
        <charset val="0"/>
      </rPr>
      <t>15</t>
    </r>
    <r>
      <rPr>
        <sz val="18"/>
        <rFont val="方正仿宋_GBK"/>
        <charset val="0"/>
      </rPr>
      <t>号楼砌体完成</t>
    </r>
    <r>
      <rPr>
        <sz val="18"/>
        <rFont val="Times New Roman"/>
        <charset val="0"/>
      </rPr>
      <t>98%</t>
    </r>
  </si>
  <si>
    <r>
      <rPr>
        <sz val="18"/>
        <rFont val="方正仿宋_GBK"/>
        <charset val="0"/>
      </rPr>
      <t>在建楼栋主体工程完成</t>
    </r>
    <r>
      <rPr>
        <sz val="18"/>
        <rFont val="Times New Roman"/>
        <charset val="0"/>
      </rPr>
      <t>85%</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</si>
  <si>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</si>
  <si>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</si>
  <si>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</si>
  <si>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</si>
  <si>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全力去化销售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</si>
  <si>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</si>
  <si>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</si>
  <si>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</si>
  <si>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</si>
  <si>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二期方案正在调整申报</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</si>
  <si>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</si>
  <si>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</si>
  <si>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</si>
  <si>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</si>
  <si>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2</t>
    </r>
    <r>
      <rPr>
        <sz val="18"/>
        <rFont val="方正仿宋_GBK"/>
        <charset val="134"/>
      </rPr>
      <t>、</t>
    </r>
    <r>
      <rPr>
        <sz val="18"/>
        <rFont val="Times New Roman"/>
        <charset val="134"/>
      </rPr>
      <t>3</t>
    </r>
    <r>
      <rPr>
        <sz val="18"/>
        <rFont val="方正仿宋_GBK"/>
        <charset val="134"/>
      </rPr>
      <t>号楼内装完成，小区景观贴石材完工</t>
    </r>
  </si>
  <si>
    <r>
      <rPr>
        <sz val="18"/>
        <rFont val="Times New Roman"/>
        <charset val="134"/>
      </rPr>
      <t>2</t>
    </r>
    <r>
      <rPr>
        <sz val="18"/>
        <rFont val="方正仿宋_GBK"/>
        <charset val="134"/>
      </rPr>
      <t>、</t>
    </r>
    <r>
      <rPr>
        <sz val="18"/>
        <rFont val="Times New Roman"/>
        <charset val="134"/>
      </rPr>
      <t>3</t>
    </r>
    <r>
      <rPr>
        <sz val="18"/>
        <rFont val="方正仿宋_GBK"/>
        <charset val="134"/>
      </rPr>
      <t>号楼水电气安装完工，绿化完工</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</si>
  <si>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</si>
  <si>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</si>
  <si>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</si>
  <si>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未复工</t>
    </r>
  </si>
  <si>
    <r>
      <rPr>
        <sz val="18"/>
        <rFont val="方正仿宋_GBK"/>
        <charset val="0"/>
      </rPr>
      <t>复工</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</si>
  <si>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</si>
  <si>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</si>
  <si>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</si>
  <si>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</si>
  <si>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</si>
  <si>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</si>
  <si>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</si>
  <si>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</si>
  <si>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方正仿宋_GBK"/>
        <charset val="0"/>
      </rPr>
      <t>总工程量完成</t>
    </r>
    <r>
      <rPr>
        <sz val="18"/>
        <rFont val="Times New Roman"/>
        <charset val="0"/>
      </rPr>
      <t>25%</t>
    </r>
  </si>
  <si>
    <r>
      <rPr>
        <sz val="18"/>
        <rFont val="方正仿宋_GBK"/>
        <charset val="0"/>
      </rPr>
      <t>总工程量完成</t>
    </r>
    <r>
      <rPr>
        <sz val="18"/>
        <rFont val="Times New Roman"/>
        <charset val="0"/>
      </rPr>
      <t>26%</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</si>
  <si>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</si>
  <si>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</si>
  <si>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</si>
  <si>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</si>
  <si>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方正仿宋_GBK"/>
        <charset val="0"/>
      </rPr>
      <t>完成总工程量</t>
    </r>
    <r>
      <rPr>
        <sz val="18"/>
        <rFont val="Times New Roman"/>
        <charset val="0"/>
      </rPr>
      <t>55%</t>
    </r>
  </si>
  <si>
    <r>
      <rPr>
        <sz val="18"/>
        <rFont val="方正仿宋_GBK"/>
        <charset val="0"/>
      </rPr>
      <t>完成总工程量</t>
    </r>
    <r>
      <rPr>
        <sz val="18"/>
        <rFont val="Times New Roman"/>
        <charset val="0"/>
      </rPr>
      <t>57%</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</si>
  <si>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</si>
  <si>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</si>
  <si>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</si>
  <si>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</si>
  <si>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方正仿宋_GBK"/>
        <charset val="0"/>
      </rPr>
      <t>一期工程完成</t>
    </r>
    <r>
      <rPr>
        <sz val="18"/>
        <rFont val="Times New Roman"/>
        <charset val="0"/>
      </rPr>
      <t>40%</t>
    </r>
  </si>
  <si>
    <r>
      <rPr>
        <sz val="18"/>
        <rFont val="方正仿宋_GBK"/>
        <charset val="0"/>
      </rPr>
      <t>一期工程完成</t>
    </r>
    <r>
      <rPr>
        <sz val="18"/>
        <rFont val="Times New Roman"/>
        <charset val="0"/>
      </rPr>
      <t>45%</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</si>
  <si>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</si>
  <si>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</si>
  <si>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</si>
  <si>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方正仿宋_GBK"/>
        <charset val="0"/>
      </rPr>
      <t>总工程量完成</t>
    </r>
    <r>
      <rPr>
        <sz val="18"/>
        <rFont val="Times New Roman"/>
        <charset val="0"/>
      </rPr>
      <t>80%</t>
    </r>
  </si>
  <si>
    <r>
      <rPr>
        <sz val="18"/>
        <rFont val="方正仿宋_GBK"/>
        <charset val="0"/>
      </rPr>
      <t>总工程量完成</t>
    </r>
    <r>
      <rPr>
        <sz val="18"/>
        <rFont val="Times New Roman"/>
        <charset val="0"/>
      </rPr>
      <t>81%</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</si>
  <si>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</si>
  <si>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</si>
  <si>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方正仿宋_GBK"/>
        <charset val="0"/>
      </rPr>
      <t>桩基施工完成，</t>
    </r>
    <r>
      <rPr>
        <sz val="18"/>
        <rFont val="Times New Roman"/>
        <charset val="0"/>
      </rPr>
      <t>1-17/A-F</t>
    </r>
    <r>
      <rPr>
        <sz val="18"/>
        <rFont val="方正仿宋_GBK"/>
        <charset val="0"/>
      </rPr>
      <t>轴土方平场完成；</t>
    </r>
    <r>
      <rPr>
        <sz val="18"/>
        <rFont val="Times New Roman"/>
        <charset val="0"/>
      </rPr>
      <t>10-17/D-F</t>
    </r>
    <r>
      <rPr>
        <sz val="18"/>
        <rFont val="方正仿宋_GBK"/>
        <charset val="0"/>
      </rPr>
      <t>轴基坑槽土石方开挖完成</t>
    </r>
    <r>
      <rPr>
        <sz val="18"/>
        <rFont val="Times New Roman"/>
        <charset val="0"/>
      </rPr>
      <t>80%</t>
    </r>
    <r>
      <rPr>
        <sz val="18"/>
        <rFont val="方正仿宋_GBK"/>
        <charset val="0"/>
      </rPr>
      <t>；</t>
    </r>
    <r>
      <rPr>
        <sz val="18"/>
        <rFont val="Times New Roman"/>
        <charset val="0"/>
      </rPr>
      <t>8-17/J-L</t>
    </r>
    <r>
      <rPr>
        <sz val="18"/>
        <rFont val="方正仿宋_GBK"/>
        <charset val="0"/>
      </rPr>
      <t>轴负一层主体混凝土结构完成</t>
    </r>
    <r>
      <rPr>
        <sz val="18"/>
        <rFont val="Times New Roman"/>
        <charset val="0"/>
      </rPr>
      <t>75%</t>
    </r>
    <r>
      <rPr>
        <sz val="18"/>
        <rFont val="方正仿宋_GBK"/>
        <charset val="0"/>
      </rPr>
      <t>；东西北侧已完挡墙防水、盲沟、土方回填完成。</t>
    </r>
  </si>
  <si>
    <r>
      <rPr>
        <sz val="18"/>
        <rFont val="Times New Roman"/>
        <charset val="0"/>
      </rPr>
      <t>1-17/B-F</t>
    </r>
    <r>
      <rPr>
        <sz val="18"/>
        <rFont val="方正仿宋_GBK"/>
        <charset val="0"/>
      </rPr>
      <t>轴负二层基础完成；</t>
    </r>
    <r>
      <rPr>
        <sz val="18"/>
        <rFont val="Times New Roman"/>
        <charset val="0"/>
      </rPr>
      <t>1-17/B-F</t>
    </r>
    <r>
      <rPr>
        <sz val="18"/>
        <rFont val="方正仿宋_GBK"/>
        <charset val="0"/>
      </rPr>
      <t>轴负二层主体混凝土结构完成；</t>
    </r>
    <r>
      <rPr>
        <sz val="18"/>
        <rFont val="Times New Roman"/>
        <charset val="0"/>
      </rPr>
      <t>1-17/A-E</t>
    </r>
    <r>
      <rPr>
        <sz val="18"/>
        <rFont val="方正仿宋_GBK"/>
        <charset val="0"/>
      </rPr>
      <t>轴负一层基础承台、地梁垫层浇筑完成；</t>
    </r>
    <r>
      <rPr>
        <sz val="18"/>
        <rFont val="Times New Roman"/>
        <charset val="0"/>
      </rPr>
      <t>8-17/J-L</t>
    </r>
    <r>
      <rPr>
        <sz val="18"/>
        <rFont val="方正仿宋_GBK"/>
        <charset val="0"/>
      </rPr>
      <t>轴负一层主体混凝土结构完成；</t>
    </r>
    <r>
      <rPr>
        <sz val="18"/>
        <rFont val="Times New Roman"/>
        <charset val="0"/>
      </rPr>
      <t>1-7/J-R</t>
    </r>
    <r>
      <rPr>
        <sz val="18"/>
        <rFont val="方正仿宋_GBK"/>
        <charset val="0"/>
      </rPr>
      <t>轴一层主体混凝土结构完成。</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</si>
  <si>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</si>
  <si>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</si>
  <si>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</si>
  <si>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</si>
  <si>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</si>
  <si>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完成总工程量的</t>
    </r>
    <r>
      <rPr>
        <sz val="18"/>
        <rFont val="Times New Roman"/>
        <charset val="0"/>
      </rPr>
      <t>95%</t>
    </r>
    <r>
      <rPr>
        <sz val="18"/>
        <rFont val="方正仿宋_GBK"/>
        <charset val="0"/>
      </rPr>
      <t>。</t>
    </r>
  </si>
  <si>
    <r>
      <rPr>
        <sz val="18"/>
        <rFont val="方正仿宋_GBK"/>
        <charset val="0"/>
      </rPr>
      <t>完成总工程量的</t>
    </r>
    <r>
      <rPr>
        <sz val="18"/>
        <rFont val="Times New Roman"/>
        <charset val="0"/>
      </rPr>
      <t>100%</t>
    </r>
    <r>
      <rPr>
        <sz val="18"/>
        <rFont val="方正仿宋_GBK"/>
        <charset val="0"/>
      </rPr>
      <t>。</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</si>
  <si>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</si>
  <si>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</si>
  <si>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</si>
  <si>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</si>
  <si>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</si>
  <si>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</si>
  <si>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</si>
  <si>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</si>
  <si>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</si>
  <si>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Times New Roman"/>
        <charset val="0"/>
      </rPr>
      <t>1.</t>
    </r>
    <r>
      <rPr>
        <sz val="18"/>
        <rFont val="方正仿宋_GBK"/>
        <charset val="0"/>
      </rPr>
      <t>工程建设：全力推进隧道、桥梁及路基等主体工程施工。</t>
    </r>
    <r>
      <rPr>
        <sz val="18"/>
        <rFont val="Times New Roman"/>
        <charset val="0"/>
      </rPr>
      <t xml:space="preserve">
2.</t>
    </r>
    <r>
      <rPr>
        <sz val="18"/>
        <rFont val="方正仿宋_GBK"/>
        <charset val="0"/>
      </rPr>
      <t>征拆工作：交地率</t>
    </r>
    <r>
      <rPr>
        <sz val="18"/>
        <rFont val="Times New Roman"/>
        <charset val="0"/>
      </rPr>
      <t>100%</t>
    </r>
    <r>
      <rPr>
        <sz val="18"/>
        <rFont val="方正仿宋_GBK"/>
        <charset val="0"/>
      </rPr>
      <t>，</t>
    </r>
    <r>
      <rPr>
        <sz val="18"/>
        <rFont val="Times New Roman"/>
        <charset val="0"/>
      </rPr>
      <t>122</t>
    </r>
    <r>
      <rPr>
        <sz val="18"/>
        <rFont val="方正仿宋_GBK"/>
        <charset val="0"/>
      </rPr>
      <t>户房屋拆迁率</t>
    </r>
    <r>
      <rPr>
        <sz val="18"/>
        <rFont val="Times New Roman"/>
        <charset val="0"/>
      </rPr>
      <t>100%</t>
    </r>
    <r>
      <rPr>
        <sz val="18"/>
        <rFont val="方正仿宋_GBK"/>
        <charset val="0"/>
      </rPr>
      <t>，</t>
    </r>
    <r>
      <rPr>
        <sz val="18"/>
        <rFont val="Times New Roman"/>
        <charset val="0"/>
      </rPr>
      <t>26</t>
    </r>
    <r>
      <rPr>
        <sz val="18"/>
        <rFont val="方正仿宋_GBK"/>
        <charset val="0"/>
      </rPr>
      <t>家企业搬迁率</t>
    </r>
    <r>
      <rPr>
        <sz val="18"/>
        <rFont val="Times New Roman"/>
        <charset val="0"/>
      </rPr>
      <t>100%</t>
    </r>
    <r>
      <rPr>
        <sz val="18"/>
        <rFont val="方正仿宋_GBK"/>
        <charset val="0"/>
      </rPr>
      <t>。</t>
    </r>
    <r>
      <rPr>
        <sz val="18"/>
        <rFont val="Times New Roman"/>
        <charset val="0"/>
      </rPr>
      <t xml:space="preserve">
3.</t>
    </r>
    <r>
      <rPr>
        <sz val="18"/>
        <rFont val="方正仿宋_GBK"/>
        <charset val="0"/>
      </rPr>
      <t>管线拆迁：管线迁改</t>
    </r>
    <r>
      <rPr>
        <sz val="18"/>
        <rFont val="Times New Roman"/>
        <charset val="0"/>
      </rPr>
      <t>182</t>
    </r>
    <r>
      <rPr>
        <sz val="18"/>
        <rFont val="方正仿宋_GBK"/>
        <charset val="0"/>
      </rPr>
      <t>处，已完成</t>
    </r>
    <r>
      <rPr>
        <sz val="18"/>
        <rFont val="Times New Roman"/>
        <charset val="0"/>
      </rPr>
      <t>181</t>
    </r>
    <r>
      <rPr>
        <sz val="18"/>
        <rFont val="方正仿宋_GBK"/>
        <charset val="0"/>
      </rPr>
      <t>处，完成率</t>
    </r>
    <r>
      <rPr>
        <sz val="18"/>
        <rFont val="Times New Roman"/>
        <charset val="0"/>
      </rPr>
      <t>99%</t>
    </r>
    <r>
      <rPr>
        <sz val="18"/>
        <rFont val="方正仿宋_GBK"/>
        <charset val="0"/>
      </rPr>
      <t>。强电迁改完成</t>
    </r>
    <r>
      <rPr>
        <sz val="18"/>
        <rFont val="Times New Roman"/>
        <charset val="0"/>
      </rPr>
      <t>99%</t>
    </r>
    <r>
      <rPr>
        <sz val="18"/>
        <rFont val="方正仿宋_GBK"/>
        <charset val="0"/>
      </rPr>
      <t>；弱电迁改完成</t>
    </r>
    <r>
      <rPr>
        <sz val="18"/>
        <rFont val="Times New Roman"/>
        <charset val="0"/>
      </rPr>
      <t>100%</t>
    </r>
    <r>
      <rPr>
        <sz val="18"/>
        <rFont val="方正仿宋_GBK"/>
        <charset val="0"/>
      </rPr>
      <t>；天然气迁改完成</t>
    </r>
    <r>
      <rPr>
        <sz val="18"/>
        <rFont val="Times New Roman"/>
        <charset val="0"/>
      </rPr>
      <t>100%</t>
    </r>
    <r>
      <rPr>
        <sz val="18"/>
        <rFont val="方正仿宋_GBK"/>
        <charset val="0"/>
      </rPr>
      <t>。</t>
    </r>
  </si>
  <si>
    <r>
      <rPr>
        <sz val="18"/>
        <rFont val="方正仿宋_GBK"/>
        <charset val="0"/>
      </rPr>
      <t>继续推进隧道、桥梁及路基等主体工程施工。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</si>
  <si>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</si>
  <si>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</si>
  <si>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</si>
  <si>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</si>
  <si>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</si>
  <si>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</si>
  <si>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方正仿宋_GBK"/>
        <charset val="0"/>
      </rPr>
      <t>跨铜安高速桥梁</t>
    </r>
    <r>
      <rPr>
        <sz val="18"/>
        <rFont val="Times New Roman"/>
        <charset val="0"/>
      </rPr>
      <t>0#</t>
    </r>
    <r>
      <rPr>
        <sz val="18"/>
        <rFont val="方正仿宋_GBK"/>
        <charset val="0"/>
      </rPr>
      <t>、</t>
    </r>
    <r>
      <rPr>
        <sz val="18"/>
        <rFont val="Times New Roman"/>
        <charset val="0"/>
      </rPr>
      <t>4#</t>
    </r>
    <r>
      <rPr>
        <sz val="18"/>
        <rFont val="方正仿宋_GBK"/>
        <charset val="0"/>
      </rPr>
      <t>台挡墙完成约</t>
    </r>
    <r>
      <rPr>
        <sz val="18"/>
        <rFont val="Times New Roman"/>
        <charset val="0"/>
      </rPr>
      <t>60%</t>
    </r>
    <r>
      <rPr>
        <sz val="18"/>
        <rFont val="方正仿宋_GBK"/>
        <charset val="0"/>
      </rPr>
      <t>，道路正在进行路基土石方工程完成约</t>
    </r>
    <r>
      <rPr>
        <sz val="18"/>
        <rFont val="Times New Roman"/>
        <charset val="0"/>
      </rPr>
      <t>20%</t>
    </r>
    <r>
      <rPr>
        <sz val="18"/>
        <rFont val="方正仿宋_GBK"/>
        <charset val="0"/>
      </rPr>
      <t>。</t>
    </r>
  </si>
  <si>
    <r>
      <rPr>
        <sz val="18"/>
        <rFont val="方正仿宋_GBK"/>
        <charset val="0"/>
      </rPr>
      <t>路基工程完成</t>
    </r>
    <r>
      <rPr>
        <sz val="18"/>
        <rFont val="Times New Roman"/>
        <charset val="0"/>
      </rPr>
      <t>25%</t>
    </r>
    <r>
      <rPr>
        <sz val="18"/>
        <rFont val="方正仿宋_GBK"/>
        <charset val="0"/>
      </rPr>
      <t>，管网工程完成</t>
    </r>
    <r>
      <rPr>
        <sz val="18"/>
        <rFont val="Times New Roman"/>
        <charset val="0"/>
      </rPr>
      <t>5%</t>
    </r>
    <r>
      <rPr>
        <sz val="18"/>
        <rFont val="方正仿宋_GBK"/>
        <charset val="0"/>
      </rPr>
      <t>，桥梁附属工程完成</t>
    </r>
    <r>
      <rPr>
        <sz val="18"/>
        <rFont val="Times New Roman"/>
        <charset val="0"/>
      </rPr>
      <t>40%</t>
    </r>
    <r>
      <rPr>
        <sz val="18"/>
        <rFont val="方正仿宋_GBK"/>
        <charset val="0"/>
      </rPr>
      <t>。</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</si>
  <si>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</si>
  <si>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</si>
  <si>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</si>
  <si>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已基本完成施工图设计，同步报批土地，待取得批文并完成征拆后进场施工。</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</si>
  <si>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</si>
  <si>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</si>
  <si>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</si>
  <si>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方正仿宋_GBK"/>
        <charset val="0"/>
      </rPr>
      <t>管网工程、路基工程完成</t>
    </r>
    <r>
      <rPr>
        <sz val="18"/>
        <rFont val="Times New Roman"/>
        <charset val="0"/>
      </rPr>
      <t>65%</t>
    </r>
    <r>
      <rPr>
        <sz val="18"/>
        <rFont val="方正仿宋_GBK"/>
        <charset val="0"/>
      </rPr>
      <t>，水稳层完成约</t>
    </r>
    <r>
      <rPr>
        <sz val="18"/>
        <rFont val="Times New Roman"/>
        <charset val="0"/>
      </rPr>
      <t>5%</t>
    </r>
    <r>
      <rPr>
        <sz val="18"/>
        <rFont val="方正仿宋_GBK"/>
        <charset val="0"/>
      </rPr>
      <t>，</t>
    </r>
    <r>
      <rPr>
        <sz val="18"/>
        <rFont val="Times New Roman"/>
        <charset val="0"/>
      </rPr>
      <t>K0+800-K1+170</t>
    </r>
    <r>
      <rPr>
        <sz val="18"/>
        <rFont val="方正仿宋_GBK"/>
        <charset val="0"/>
      </rPr>
      <t>段路基土石方开挖完成</t>
    </r>
    <r>
      <rPr>
        <sz val="18"/>
        <rFont val="Times New Roman"/>
        <charset val="0"/>
      </rPr>
      <t>65%</t>
    </r>
    <r>
      <rPr>
        <sz val="18"/>
        <rFont val="方正仿宋_GBK"/>
        <charset val="0"/>
      </rPr>
      <t>。</t>
    </r>
  </si>
  <si>
    <r>
      <rPr>
        <sz val="18"/>
        <rFont val="方正仿宋_GBK"/>
        <charset val="0"/>
      </rPr>
      <t>管网工程、路基工程完成</t>
    </r>
    <r>
      <rPr>
        <sz val="18"/>
        <rFont val="Times New Roman"/>
        <charset val="0"/>
      </rPr>
      <t>75%</t>
    </r>
    <r>
      <rPr>
        <sz val="18"/>
        <rFont val="方正仿宋_GBK"/>
        <charset val="0"/>
      </rPr>
      <t>，水稳层完成</t>
    </r>
    <r>
      <rPr>
        <sz val="18"/>
        <rFont val="Times New Roman"/>
        <charset val="0"/>
      </rPr>
      <t>35%</t>
    </r>
    <r>
      <rPr>
        <sz val="18"/>
        <rFont val="方正仿宋_GBK"/>
        <charset val="0"/>
      </rPr>
      <t>。</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</si>
  <si>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</si>
  <si>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</si>
  <si>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</si>
  <si>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</si>
  <si>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sz val="11"/>
        <color theme="1"/>
        <rFont val="宋体"/>
        <charset val="134"/>
      </rPr>
      <t>竣工</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</si>
  <si>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</si>
  <si>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</si>
  <si>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</si>
  <si>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</si>
  <si>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方正仿宋_GBK"/>
        <charset val="0"/>
      </rPr>
      <t>完成总工程量的</t>
    </r>
    <r>
      <rPr>
        <sz val="18"/>
        <rFont val="Times New Roman"/>
        <charset val="0"/>
      </rPr>
      <t>60%</t>
    </r>
    <r>
      <rPr>
        <sz val="18"/>
        <rFont val="方正仿宋_GBK"/>
        <charset val="0"/>
      </rPr>
      <t>。</t>
    </r>
  </si>
  <si>
    <r>
      <rPr>
        <sz val="18"/>
        <rFont val="方正仿宋_GBK"/>
        <charset val="0"/>
      </rPr>
      <t>完成剩余部分征地拆迁。</t>
    </r>
  </si>
  <si>
    <t xml:space="preserve"></t>
  </si>
  <si>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</si>
  <si>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</si>
  <si>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</si>
  <si>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r>
      <rPr>
        <sz val="18"/>
        <rFont val="Times New Roman"/>
        <charset val="0"/>
      </rPr>
      <t xml:space="preserve"></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</si>
  <si>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r>
      <rPr>
        <sz val="18"/>
        <rFont val="Times New Roman"/>
        <charset val="0"/>
      </rPr>
      <t xml:space="preserve"></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</si>
  <si>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</si>
  <si>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</si>
  <si>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方正仿宋_GBK"/>
        <charset val="0"/>
      </rPr>
      <t>完成总工程量的</t>
    </r>
    <r>
      <rPr>
        <sz val="18"/>
        <rFont val="Times New Roman"/>
        <charset val="0"/>
      </rPr>
      <t>90%</t>
    </r>
    <r>
      <rPr>
        <sz val="18"/>
        <rFont val="方正仿宋_GBK"/>
        <charset val="0"/>
      </rPr>
      <t>。</t>
    </r>
  </si>
  <si>
    <r>
      <rPr>
        <sz val="18"/>
        <rFont val="方正仿宋_GBK"/>
        <charset val="0"/>
      </rPr>
      <t>完成剩余部分的征地拆迁。</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</si>
  <si>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</si>
  <si>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</si>
  <si>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有序施工中。</t>
    </r>
  </si>
  <si>
    <r>
      <rPr>
        <sz val="18"/>
        <rFont val="方正仿宋_GBK"/>
        <charset val="0"/>
      </rPr>
      <t>有序施工。</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</si>
  <si>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</si>
  <si>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</si>
  <si>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</si>
  <si>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46506m</t>
    </r>
    <r>
      <rPr>
        <sz val="18"/>
        <rFont val="方正仿宋_GBK"/>
        <charset val="0"/>
      </rPr>
      <t>，燃气立管约</t>
    </r>
    <r>
      <rPr>
        <sz val="18"/>
        <rFont val="Times New Roman"/>
        <charset val="0"/>
      </rPr>
      <t>4831m</t>
    </r>
    <r>
      <rPr>
        <sz val="18"/>
        <rFont val="方正仿宋_GBK"/>
        <charset val="0"/>
      </rPr>
      <t>，专用燃具连接管道安装（灶具、热水器）约</t>
    </r>
    <r>
      <rPr>
        <sz val="18"/>
        <rFont val="Times New Roman"/>
        <charset val="0"/>
      </rPr>
      <t>11885</t>
    </r>
    <r>
      <rPr>
        <sz val="18"/>
        <rFont val="方正仿宋_GBK"/>
        <charset val="0"/>
      </rPr>
      <t>根，燃气安全装置约</t>
    </r>
    <r>
      <rPr>
        <sz val="18"/>
        <rFont val="Times New Roman"/>
        <charset val="0"/>
      </rPr>
      <t>6292</t>
    </r>
    <r>
      <rPr>
        <sz val="18"/>
        <rFont val="方正仿宋_GBK"/>
        <charset val="0"/>
      </rPr>
      <t>套，表前、表后连接管约</t>
    </r>
    <r>
      <rPr>
        <sz val="18"/>
        <rFont val="Times New Roman"/>
        <charset val="0"/>
      </rPr>
      <t>92294m</t>
    </r>
    <r>
      <rPr>
        <sz val="18"/>
        <rFont val="方正仿宋_GBK"/>
        <charset val="0"/>
      </rPr>
      <t>。</t>
    </r>
  </si>
  <si>
    <r>
      <rPr>
        <sz val="18"/>
        <rFont val="方正仿宋_GBK"/>
        <charset val="0"/>
      </rPr>
      <t>北部片区改造更新庭院燃气管道约</t>
    </r>
    <r>
      <rPr>
        <sz val="18"/>
        <rFont val="Times New Roman"/>
        <charset val="0"/>
      </rPr>
      <t>30000m</t>
    </r>
    <r>
      <rPr>
        <sz val="18"/>
        <rFont val="方正仿宋_GBK"/>
        <charset val="0"/>
      </rPr>
      <t>，燃气立管约</t>
    </r>
    <r>
      <rPr>
        <sz val="18"/>
        <rFont val="Times New Roman"/>
        <charset val="0"/>
      </rPr>
      <t>3000m</t>
    </r>
    <r>
      <rPr>
        <sz val="18"/>
        <rFont val="方正仿宋_GBK"/>
        <charset val="0"/>
      </rPr>
      <t>，专用燃具连接管道安装（灶具、热水器）约</t>
    </r>
    <r>
      <rPr>
        <sz val="18"/>
        <rFont val="Times New Roman"/>
        <charset val="0"/>
      </rPr>
      <t>9000</t>
    </r>
    <r>
      <rPr>
        <sz val="18"/>
        <rFont val="方正仿宋_GBK"/>
        <charset val="0"/>
      </rPr>
      <t>根，燃气安全装置约</t>
    </r>
    <r>
      <rPr>
        <sz val="18"/>
        <rFont val="Times New Roman"/>
        <charset val="0"/>
      </rPr>
      <t>5000</t>
    </r>
    <r>
      <rPr>
        <sz val="18"/>
        <rFont val="方正仿宋_GBK"/>
        <charset val="0"/>
      </rPr>
      <t>套，表前、表后连接管约</t>
    </r>
    <r>
      <rPr>
        <sz val="18"/>
        <rFont val="Times New Roman"/>
        <charset val="0"/>
      </rPr>
      <t>80000m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</si>
  <si>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</si>
  <si>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</si>
  <si>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南部片区造更新燃气立管约</t>
    </r>
    <r>
      <rPr>
        <sz val="18"/>
        <rFont val="Times New Roman"/>
        <charset val="0"/>
      </rPr>
      <t>5083.5</t>
    </r>
    <r>
      <rPr>
        <sz val="18"/>
        <rFont val="方正仿宋_GBK"/>
        <charset val="0"/>
      </rPr>
      <t>米，专用燃具连接管道安装（灶具、热水器）约</t>
    </r>
    <r>
      <rPr>
        <sz val="18"/>
        <rFont val="Times New Roman"/>
        <charset val="0"/>
      </rPr>
      <t>5554</t>
    </r>
    <r>
      <rPr>
        <sz val="18"/>
        <rFont val="方正仿宋_GBK"/>
        <charset val="0"/>
      </rPr>
      <t>根，燃气安全装置约</t>
    </r>
    <r>
      <rPr>
        <sz val="18"/>
        <rFont val="Times New Roman"/>
        <charset val="0"/>
      </rPr>
      <t>2777</t>
    </r>
    <r>
      <rPr>
        <sz val="18"/>
        <rFont val="方正仿宋_GBK"/>
        <charset val="0"/>
      </rPr>
      <t>套，表后连接管约</t>
    </r>
    <r>
      <rPr>
        <sz val="18"/>
        <rFont val="Times New Roman"/>
        <charset val="0"/>
      </rPr>
      <t>37885m</t>
    </r>
    <r>
      <rPr>
        <sz val="18"/>
        <rFont val="方正仿宋_GBK"/>
        <charset val="0"/>
      </rPr>
      <t>。</t>
    </r>
  </si>
  <si>
    <r>
      <rPr>
        <sz val="18"/>
        <rFont val="方正仿宋_GBK"/>
        <charset val="0"/>
      </rPr>
      <t>南部片区造更新燃气立管约</t>
    </r>
    <r>
      <rPr>
        <sz val="18"/>
        <rFont val="Times New Roman"/>
        <charset val="0"/>
      </rPr>
      <t>5000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2000</t>
    </r>
    <r>
      <rPr>
        <sz val="18"/>
        <rFont val="方正仿宋_GBK"/>
        <charset val="0"/>
      </rPr>
      <t>套，表后连接管约</t>
    </r>
    <r>
      <rPr>
        <sz val="18"/>
        <rFont val="Times New Roman"/>
        <charset val="0"/>
      </rPr>
      <t>30000m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</si>
  <si>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</si>
  <si>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</si>
  <si>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</si>
  <si>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8562m³</t>
    </r>
    <r>
      <rPr>
        <sz val="18"/>
        <rFont val="方正仿宋_GBK"/>
        <charset val="0"/>
      </rPr>
      <t>，水泥膨润土墙</t>
    </r>
    <r>
      <rPr>
        <sz val="18"/>
        <rFont val="Times New Roman"/>
        <charset val="0"/>
      </rPr>
      <t>800m</t>
    </r>
    <r>
      <rPr>
        <sz val="18"/>
        <rFont val="方正仿宋_GBK"/>
        <charset val="0"/>
      </rPr>
      <t>，</t>
    </r>
    <r>
      <rPr>
        <sz val="18"/>
        <rFont val="Times New Roman"/>
        <charset val="0"/>
      </rPr>
      <t>6.0mm</t>
    </r>
    <r>
      <rPr>
        <sz val="18"/>
        <rFont val="方正仿宋_GBK"/>
        <charset val="0"/>
      </rPr>
      <t>厚复合土工排水网</t>
    </r>
    <r>
      <rPr>
        <sz val="18"/>
        <rFont val="Times New Roman"/>
        <charset val="0"/>
      </rPr>
      <t>35000m²</t>
    </r>
    <r>
      <rPr>
        <sz val="18"/>
        <rFont val="方正仿宋_GBK"/>
        <charset val="0"/>
      </rPr>
      <t>，帷幕灌浆</t>
    </r>
    <r>
      <rPr>
        <sz val="18"/>
        <rFont val="Times New Roman"/>
        <charset val="0"/>
      </rPr>
      <t>2500m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</si>
  <si>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，水泥膨润土墙</t>
    </r>
    <r>
      <rPr>
        <sz val="18"/>
        <rFont val="Times New Roman"/>
        <charset val="0"/>
      </rPr>
      <t>800m</t>
    </r>
    <r>
      <rPr>
        <sz val="18"/>
        <rFont val="方正仿宋_GBK"/>
        <charset val="0"/>
      </rPr>
      <t>，封场覆盖层土方回填</t>
    </r>
    <r>
      <rPr>
        <sz val="18"/>
        <rFont val="Times New Roman"/>
        <charset val="0"/>
      </rPr>
      <t>20000m³</t>
    </r>
    <r>
      <rPr>
        <sz val="18"/>
        <rFont val="方正仿宋_GBK"/>
        <charset val="0"/>
      </rPr>
      <t>，帷幕灌浆</t>
    </r>
    <r>
      <rPr>
        <sz val="18"/>
        <rFont val="Times New Roman"/>
        <charset val="0"/>
      </rPr>
      <t>2000m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</si>
  <si>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</si>
  <si>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</si>
  <si>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</si>
  <si>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</si>
  <si>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80%</t>
    </r>
    <r>
      <rPr>
        <sz val="18"/>
        <rFont val="方正仿宋_GBK"/>
        <charset val="0"/>
      </rPr>
      <t>。</t>
    </r>
  </si>
  <si>
    <r>
      <rPr>
        <sz val="18"/>
        <rFont val="方正仿宋_GBK"/>
        <charset val="0"/>
      </rPr>
      <t>完成总工程量的</t>
    </r>
    <r>
      <rPr>
        <sz val="18"/>
        <rFont val="Times New Roman"/>
        <charset val="0"/>
      </rPr>
      <t>97%</t>
    </r>
    <r>
      <rPr>
        <sz val="18"/>
        <rFont val="方正仿宋_GBK"/>
        <charset val="0"/>
      </rPr>
      <t>。</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</si>
  <si>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</si>
  <si>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</si>
  <si>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Times New Roman"/>
        <charset val="0"/>
      </rPr>
      <t>1.</t>
    </r>
    <r>
      <rPr>
        <sz val="18"/>
        <rFont val="方正仿宋_GBK"/>
        <charset val="0"/>
      </rPr>
      <t>爱玛二期平场：完成总工程量的</t>
    </r>
    <r>
      <rPr>
        <sz val="18"/>
        <rFont val="Times New Roman"/>
        <charset val="0"/>
      </rPr>
      <t>68%</t>
    </r>
    <r>
      <rPr>
        <sz val="18"/>
        <rFont val="方正仿宋_GBK"/>
        <charset val="0"/>
      </rPr>
      <t>，剩余方量</t>
    </r>
    <r>
      <rPr>
        <sz val="18"/>
        <rFont val="Times New Roman"/>
        <charset val="0"/>
      </rPr>
      <t>90</t>
    </r>
    <r>
      <rPr>
        <sz val="18"/>
        <rFont val="方正仿宋_GBK"/>
        <charset val="0"/>
      </rPr>
      <t>万方。</t>
    </r>
    <r>
      <rPr>
        <sz val="18"/>
        <rFont val="Times New Roman"/>
        <charset val="0"/>
      </rPr>
      <t>2.</t>
    </r>
    <r>
      <rPr>
        <sz val="18"/>
        <rFont val="方正仿宋_GBK"/>
        <charset val="0"/>
      </rPr>
      <t>姜家岩服务楼已搭建围挡。</t>
    </r>
  </si>
  <si>
    <r>
      <rPr>
        <sz val="18"/>
        <rFont val="Times New Roman"/>
        <charset val="0"/>
      </rPr>
      <t>1.</t>
    </r>
    <r>
      <rPr>
        <sz val="18"/>
        <rFont val="方正仿宋_GBK"/>
        <charset val="0"/>
      </rPr>
      <t>平场工程完成总工程量的</t>
    </r>
    <r>
      <rPr>
        <sz val="18"/>
        <rFont val="Times New Roman"/>
        <charset val="0"/>
      </rPr>
      <t>90%</t>
    </r>
    <r>
      <rPr>
        <sz val="18"/>
        <rFont val="方正仿宋_GBK"/>
        <charset val="0"/>
      </rPr>
      <t>，剩余方量</t>
    </r>
    <r>
      <rPr>
        <sz val="18"/>
        <rFont val="Times New Roman"/>
        <charset val="0"/>
      </rPr>
      <t>50</t>
    </r>
    <r>
      <rPr>
        <sz val="18"/>
        <rFont val="方正仿宋_GBK"/>
        <charset val="0"/>
      </rPr>
      <t>万方。</t>
    </r>
    <r>
      <rPr>
        <sz val="18"/>
        <rFont val="Times New Roman"/>
        <charset val="0"/>
      </rPr>
      <t>2.</t>
    </r>
    <r>
      <rPr>
        <sz val="18"/>
        <rFont val="方正仿宋_GBK"/>
        <charset val="0"/>
      </rPr>
      <t>姜家岩服务楼办理施工许可证，办理土石方运输许可证，完成喷淋、洗车池等措施，车库开挖完成</t>
    </r>
    <r>
      <rPr>
        <sz val="18"/>
        <rFont val="Times New Roman"/>
        <charset val="0"/>
      </rPr>
      <t>5%</t>
    </r>
    <r>
      <rPr>
        <sz val="18"/>
        <rFont val="方正仿宋_GBK"/>
        <charset val="0"/>
      </rPr>
      <t>。</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</si>
  <si>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</si>
  <si>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</si>
  <si>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</si>
  <si>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</si>
  <si>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启动电气安装工作完成</t>
    </r>
    <r>
      <rPr>
        <sz val="18"/>
        <rFont val="Times New Roman"/>
        <charset val="0"/>
      </rPr>
      <t>99%</t>
    </r>
    <r>
      <rPr>
        <sz val="18"/>
        <rFont val="方正仿宋_GBK"/>
        <charset val="0"/>
      </rPr>
      <t>。</t>
    </r>
  </si>
  <si>
    <r>
      <rPr>
        <sz val="18"/>
        <rFont val="方正仿宋_GBK"/>
        <charset val="0"/>
      </rPr>
      <t>继续电气设备安装，并启动设备调试工作。</t>
    </r>
    <r>
      <rPr>
        <sz val="18"/>
        <rFont val="Times New Roman"/>
        <charset val="0"/>
      </rPr>
      <t xml:space="preserve"></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</si>
  <si>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</si>
  <si>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</si>
  <si>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</si>
  <si>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</si>
  <si>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31</t>
    </r>
    <r>
      <rPr>
        <sz val="18"/>
        <rFont val="方正仿宋_GBK"/>
        <charset val="0"/>
      </rPr>
      <t>基，完成</t>
    </r>
    <r>
      <rPr>
        <sz val="18"/>
        <rFont val="Times New Roman"/>
        <charset val="0"/>
      </rPr>
      <t>97%</t>
    </r>
    <r>
      <rPr>
        <sz val="18"/>
        <rFont val="方正仿宋_GBK"/>
        <charset val="0"/>
      </rPr>
      <t>；三是塔基浇筑</t>
    </r>
    <r>
      <rPr>
        <sz val="18"/>
        <rFont val="Times New Roman"/>
        <charset val="0"/>
      </rPr>
      <t>31</t>
    </r>
    <r>
      <rPr>
        <sz val="18"/>
        <rFont val="方正仿宋_GBK"/>
        <charset val="0"/>
      </rPr>
      <t>基，完成</t>
    </r>
    <r>
      <rPr>
        <sz val="18"/>
        <rFont val="Times New Roman"/>
        <charset val="0"/>
      </rPr>
      <t>97%</t>
    </r>
    <r>
      <rPr>
        <sz val="18"/>
        <rFont val="方正仿宋_GBK"/>
        <charset val="0"/>
      </rPr>
      <t>。组塔</t>
    </r>
    <r>
      <rPr>
        <sz val="18"/>
        <rFont val="Times New Roman"/>
        <charset val="0"/>
      </rPr>
      <t>5</t>
    </r>
    <r>
      <rPr>
        <sz val="18"/>
        <rFont val="方正仿宋_GBK"/>
        <charset val="0"/>
      </rPr>
      <t>基，完成</t>
    </r>
    <r>
      <rPr>
        <sz val="18"/>
        <rFont val="Times New Roman"/>
        <charset val="0"/>
      </rPr>
      <t>16%</t>
    </r>
    <r>
      <rPr>
        <sz val="18"/>
        <rFont val="方正仿宋_GBK"/>
        <charset val="0"/>
      </rPr>
      <t>。</t>
    </r>
    <r>
      <rPr>
        <sz val="18"/>
        <rFont val="Times New Roman"/>
        <charset val="0"/>
      </rPr>
      <t xml:space="preserve"></t>
    </r>
  </si>
  <si>
    <r>
      <rPr>
        <sz val="18"/>
        <rFont val="方正仿宋_GBK"/>
        <charset val="0"/>
      </rPr>
      <t>一是继续塔基交地、开挖、浇筑和组塔工作。二是开展线路廊道所涉房屋搬迁信息摸底调查工作。</t>
    </r>
    <r>
      <rPr>
        <sz val="18"/>
        <rFont val="Times New Roman"/>
        <charset val="0"/>
      </rPr>
      <t xml:space="preserve"></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</si>
  <si>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</si>
  <si>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</si>
  <si>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</si>
  <si>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94.73%</t>
    </r>
    <r>
      <rPr>
        <sz val="18"/>
        <rFont val="方正仿宋_GBK"/>
        <charset val="0"/>
      </rPr>
      <t>；二是塔基开挖</t>
    </r>
    <r>
      <rPr>
        <sz val="18"/>
        <rFont val="Times New Roman"/>
        <charset val="0"/>
      </rPr>
      <t>13</t>
    </r>
    <r>
      <rPr>
        <sz val="18"/>
        <rFont val="方正仿宋_GBK"/>
        <charset val="0"/>
      </rPr>
      <t>基，完成</t>
    </r>
    <r>
      <rPr>
        <sz val="18"/>
        <rFont val="Times New Roman"/>
        <charset val="0"/>
      </rPr>
      <t>68%</t>
    </r>
    <r>
      <rPr>
        <sz val="18"/>
        <rFont val="方正仿宋_GBK"/>
        <charset val="0"/>
      </rPr>
      <t>；三是塔基浇筑</t>
    </r>
    <r>
      <rPr>
        <sz val="18"/>
        <rFont val="Times New Roman"/>
        <charset val="0"/>
      </rPr>
      <t>13</t>
    </r>
    <r>
      <rPr>
        <sz val="18"/>
        <rFont val="方正仿宋_GBK"/>
        <charset val="0"/>
      </rPr>
      <t>基，完成</t>
    </r>
    <r>
      <rPr>
        <sz val="18"/>
        <rFont val="Times New Roman"/>
        <charset val="0"/>
      </rPr>
      <t>68%</t>
    </r>
    <r>
      <rPr>
        <sz val="18"/>
        <rFont val="方正仿宋_GBK"/>
        <charset val="0"/>
      </rPr>
      <t>；四是完成临时施工便道开挖。四是正在进行场平工作完成</t>
    </r>
    <r>
      <rPr>
        <sz val="18"/>
        <rFont val="Times New Roman"/>
        <charset val="0"/>
      </rPr>
      <t xml:space="preserve">85% </t>
    </r>
    <r>
      <rPr>
        <sz val="18"/>
        <rFont val="方正仿宋_GBK"/>
        <charset val="0"/>
      </rPr>
      <t>，土建工程</t>
    </r>
    <r>
      <rPr>
        <sz val="18"/>
        <rFont val="Times New Roman"/>
        <charset val="0"/>
      </rPr>
      <t>45%</t>
    </r>
    <r>
      <rPr>
        <sz val="18"/>
        <rFont val="方正仿宋_GBK"/>
        <charset val="0"/>
      </rPr>
      <t>。</t>
    </r>
  </si>
  <si>
    <r>
      <rPr>
        <sz val="18"/>
        <rFont val="方正仿宋_GBK"/>
        <charset val="0"/>
      </rPr>
      <t>一是继续塔基交地、开挖、浇筑。二是继续开展变电站土建工程施工作业。</t>
    </r>
    <r>
      <rPr>
        <sz val="18"/>
        <rFont val="Times New Roman"/>
        <charset val="0"/>
      </rPr>
      <t xml:space="preserve"></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</si>
  <si>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</si>
  <si>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</si>
  <si>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26</t>
    </r>
    <r>
      <rPr>
        <sz val="18"/>
        <rFont val="方正仿宋_GBK"/>
        <charset val="0"/>
      </rPr>
      <t>基，完成</t>
    </r>
    <r>
      <rPr>
        <sz val="18"/>
        <rFont val="Times New Roman"/>
        <charset val="0"/>
      </rPr>
      <t>93%</t>
    </r>
    <r>
      <rPr>
        <sz val="18"/>
        <rFont val="方正仿宋_GBK"/>
        <charset val="0"/>
      </rPr>
      <t>；三是塔基浇筑</t>
    </r>
    <r>
      <rPr>
        <sz val="18"/>
        <rFont val="Times New Roman"/>
        <charset val="0"/>
      </rPr>
      <t>23</t>
    </r>
    <r>
      <rPr>
        <sz val="18"/>
        <rFont val="方正仿宋_GBK"/>
        <charset val="0"/>
      </rPr>
      <t>基，完成</t>
    </r>
    <r>
      <rPr>
        <sz val="18"/>
        <rFont val="Times New Roman"/>
        <charset val="0"/>
      </rPr>
      <t>93%</t>
    </r>
    <r>
      <rPr>
        <sz val="18"/>
        <rFont val="方正仿宋_GBK"/>
        <charset val="0"/>
      </rPr>
      <t>。</t>
    </r>
  </si>
  <si>
    <r>
      <rPr>
        <sz val="18"/>
        <rFont val="方正仿宋_GBK"/>
        <charset val="0"/>
      </rPr>
      <t>继续塔基交地、开挖和浇筑。</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</si>
  <si>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</si>
  <si>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</si>
  <si>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</si>
  <si>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95</t>
    </r>
    <r>
      <rPr>
        <sz val="18"/>
        <rFont val="方正仿宋_GBK"/>
        <charset val="0"/>
      </rPr>
      <t>基，完成</t>
    </r>
    <r>
      <rPr>
        <sz val="18"/>
        <rFont val="Times New Roman"/>
        <charset val="0"/>
      </rPr>
      <t>87.96%</t>
    </r>
    <r>
      <rPr>
        <sz val="18"/>
        <rFont val="方正仿宋_GBK"/>
        <charset val="0"/>
      </rPr>
      <t>；二是铁塔组立</t>
    </r>
    <r>
      <rPr>
        <sz val="18"/>
        <rFont val="Times New Roman"/>
        <charset val="0"/>
      </rPr>
      <t>80</t>
    </r>
    <r>
      <rPr>
        <sz val="18"/>
        <rFont val="方正仿宋_GBK"/>
        <charset val="0"/>
      </rPr>
      <t>基，完成</t>
    </r>
    <r>
      <rPr>
        <sz val="18"/>
        <rFont val="Times New Roman"/>
        <charset val="0"/>
      </rPr>
      <t>74%</t>
    </r>
    <r>
      <rPr>
        <sz val="18"/>
        <rFont val="方正仿宋_GBK"/>
        <charset val="0"/>
      </rPr>
      <t>；三是架线施工完成</t>
    </r>
    <r>
      <rPr>
        <sz val="18"/>
        <rFont val="Times New Roman"/>
        <charset val="0"/>
      </rPr>
      <t>65%</t>
    </r>
    <r>
      <rPr>
        <sz val="18"/>
        <rFont val="方正仿宋_GBK"/>
        <charset val="0"/>
      </rPr>
      <t>。</t>
    </r>
  </si>
  <si>
    <r>
      <rPr>
        <sz val="18"/>
        <rFont val="方正仿宋_GBK"/>
        <charset val="0"/>
      </rPr>
      <t>继续塔基开挖、浇筑和铁塔组立。</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</si>
  <si>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</si>
  <si>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</si>
  <si>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t>
    </r>
    <r>
      <rPr>
        <sz val="18"/>
        <rFont val="方正仿宋_GBK"/>
        <charset val="0"/>
      </rPr>
      <t>爱玛调试用电外线已完工，</t>
    </r>
    <r>
      <rPr>
        <sz val="18"/>
        <rFont val="Times New Roman"/>
        <charset val="0"/>
      </rPr>
      <t>3</t>
    </r>
    <r>
      <rPr>
        <sz val="18"/>
        <rFont val="方正仿宋_GBK"/>
        <charset val="0"/>
      </rPr>
      <t>月</t>
    </r>
    <r>
      <rPr>
        <sz val="18"/>
        <rFont val="Times New Roman"/>
        <charset val="0"/>
      </rPr>
      <t>18</t>
    </r>
    <r>
      <rPr>
        <sz val="18"/>
        <rFont val="方正仿宋_GBK"/>
        <charset val="0"/>
      </rPr>
      <t>日电力公司验收。</t>
    </r>
    <r>
      <rPr>
        <sz val="18"/>
        <rFont val="Times New Roman"/>
        <charset val="0"/>
      </rPr>
      <t xml:space="preserve">
2.</t>
    </r>
    <r>
      <rPr>
        <sz val="18"/>
        <rFont val="方正仿宋_GBK"/>
        <charset val="0"/>
      </rPr>
      <t>厚生调试用电已通电。</t>
    </r>
    <r>
      <rPr>
        <sz val="18"/>
        <rFont val="Times New Roman"/>
        <charset val="0"/>
      </rPr>
      <t xml:space="preserve">
3.</t>
    </r>
    <r>
      <rPr>
        <sz val="18"/>
        <rFont val="方正仿宋_GBK"/>
        <charset val="0"/>
      </rPr>
      <t>新申弱电迁改土建正在施工。</t>
    </r>
    <r>
      <rPr>
        <sz val="18"/>
        <rFont val="Times New Roman"/>
        <charset val="0"/>
      </rPr>
      <t xml:space="preserve">
4.</t>
    </r>
    <r>
      <rPr>
        <sz val="18"/>
        <rFont val="方正仿宋_GBK"/>
        <charset val="0"/>
      </rPr>
      <t>北环路电力迁改廊道开挖；</t>
    </r>
    <r>
      <rPr>
        <sz val="18"/>
        <rFont val="Times New Roman"/>
        <charset val="0"/>
      </rPr>
      <t xml:space="preserve">
5.</t>
    </r>
    <r>
      <rPr>
        <sz val="18"/>
        <rFont val="方正仿宋_GBK"/>
        <charset val="0"/>
      </rPr>
      <t>旧县污水处理厂迁改铁塔基础因村民阻工暂未施工；</t>
    </r>
    <r>
      <rPr>
        <sz val="18"/>
        <rFont val="Times New Roman"/>
        <charset val="0"/>
      </rPr>
      <t xml:space="preserve">
6.</t>
    </r>
    <r>
      <rPr>
        <sz val="18"/>
        <rFont val="方正仿宋_GBK"/>
        <charset val="0"/>
      </rPr>
      <t>姜家岩综合服务楼用电工程正在签订施工合同；</t>
    </r>
    <r>
      <rPr>
        <sz val="18"/>
        <rFont val="Times New Roman"/>
        <charset val="0"/>
      </rPr>
      <t xml:space="preserve">
7.220KV</t>
    </r>
    <r>
      <rPr>
        <sz val="18"/>
        <rFont val="方正仿宋_GBK"/>
        <charset val="0"/>
      </rPr>
      <t>全龙铜龙东西线工程第二次流标，待招标完成后进场施工。</t>
    </r>
  </si>
  <si>
    <r>
      <rPr>
        <sz val="18"/>
        <rFont val="Times New Roman"/>
        <charset val="0"/>
      </rPr>
      <t>1.</t>
    </r>
    <r>
      <rPr>
        <sz val="18"/>
        <rFont val="方正仿宋_GBK"/>
        <charset val="0"/>
      </rPr>
      <t>新申弱电迁改完工。</t>
    </r>
    <r>
      <rPr>
        <sz val="18"/>
        <rFont val="Times New Roman"/>
        <charset val="0"/>
      </rPr>
      <t xml:space="preserve">
2.</t>
    </r>
    <r>
      <rPr>
        <sz val="18"/>
        <rFont val="方正仿宋_GBK"/>
        <charset val="0"/>
      </rPr>
      <t>北环路迁改工程完成土建。</t>
    </r>
    <r>
      <rPr>
        <sz val="18"/>
        <rFont val="Times New Roman"/>
        <charset val="0"/>
      </rPr>
      <t xml:space="preserve">
3.</t>
    </r>
    <r>
      <rPr>
        <sz val="18"/>
        <rFont val="方正仿宋_GBK"/>
        <charset val="0"/>
      </rPr>
      <t>姜家岩综合服务楼用电工程完工。</t>
    </r>
    <r>
      <rPr>
        <sz val="18"/>
        <rFont val="Times New Roman"/>
        <charset val="0"/>
      </rPr>
      <t xml:space="preserve">
4.220KV</t>
    </r>
    <r>
      <rPr>
        <sz val="18"/>
        <rFont val="方正仿宋_GBK"/>
        <charset val="0"/>
      </rPr>
      <t>全龙铜龙东西线迁改工程完成招标及签订合同。</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</si>
  <si>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</si>
  <si>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</si>
  <si>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</si>
  <si>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Times New Roman"/>
        <charset val="0"/>
      </rPr>
      <t>1.3</t>
    </r>
    <r>
      <rPr>
        <sz val="18"/>
        <rFont val="方正仿宋_GBK"/>
        <charset val="0"/>
      </rPr>
      <t>月</t>
    </r>
    <r>
      <rPr>
        <sz val="18"/>
        <rFont val="Times New Roman"/>
        <charset val="0"/>
      </rPr>
      <t>14</t>
    </r>
    <r>
      <rPr>
        <sz val="18"/>
        <rFont val="方正仿宋_GBK"/>
        <charset val="0"/>
      </rPr>
      <t>日电力廊道开挖已进场施工。</t>
    </r>
    <r>
      <rPr>
        <sz val="18"/>
        <rFont val="Times New Roman"/>
        <charset val="0"/>
      </rPr>
      <t xml:space="preserve">
2.</t>
    </r>
    <r>
      <rPr>
        <sz val="18"/>
        <rFont val="方正仿宋_GBK"/>
        <charset val="0"/>
      </rPr>
      <t>平场已进场施工，目前正在协调城管局办理除渣手续。</t>
    </r>
  </si>
  <si>
    <r>
      <rPr>
        <sz val="18"/>
        <rFont val="Times New Roman"/>
        <charset val="0"/>
      </rPr>
      <t>1.</t>
    </r>
    <r>
      <rPr>
        <sz val="18"/>
        <rFont val="方正仿宋_GBK"/>
        <charset val="0"/>
      </rPr>
      <t>完成电力廊道施工；</t>
    </r>
    <r>
      <rPr>
        <sz val="18"/>
        <rFont val="Times New Roman"/>
        <charset val="0"/>
      </rPr>
      <t xml:space="preserve">
2.</t>
    </r>
    <r>
      <rPr>
        <sz val="18"/>
        <rFont val="方正仿宋_GBK"/>
        <charset val="0"/>
      </rPr>
      <t>完成平场。</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</si>
  <si>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</si>
  <si>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</si>
  <si>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</si>
  <si>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金汇能供电项目基础完成</t>
    </r>
    <r>
      <rPr>
        <sz val="18"/>
        <rFont val="Times New Roman"/>
        <charset val="0"/>
      </rPr>
      <t>100</t>
    </r>
    <r>
      <rPr>
        <sz val="18"/>
        <rFont val="方正仿宋_GBK"/>
        <charset val="0"/>
      </rPr>
      <t>％，组塔完成</t>
    </r>
    <r>
      <rPr>
        <sz val="18"/>
        <rFont val="Times New Roman"/>
        <charset val="0"/>
      </rPr>
      <t>92</t>
    </r>
    <r>
      <rPr>
        <sz val="18"/>
        <rFont val="方正仿宋_GBK"/>
        <charset val="0"/>
      </rPr>
      <t>％。</t>
    </r>
  </si>
  <si>
    <r>
      <rPr>
        <sz val="18"/>
        <rFont val="方正仿宋_GBK"/>
        <charset val="0"/>
      </rPr>
      <t>完成剩余部分工作</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</si>
  <si>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</si>
  <si>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</si>
  <si>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试压桩带工作。</t>
    </r>
  </si>
  <si>
    <r>
      <rPr>
        <sz val="18"/>
        <rFont val="方正仿宋_GBK"/>
        <charset val="0"/>
      </rPr>
      <t>试压桩带工作；升压站场平。</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</si>
  <si>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</si>
  <si>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</si>
  <si>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</si>
  <si>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管道回填，地貌恢复；站场正在进行主体工程施工。</t>
    </r>
  </si>
  <si>
    <r>
      <rPr>
        <sz val="18"/>
        <rFont val="方正仿宋_GBK"/>
        <charset val="0"/>
      </rPr>
      <t>主体施工</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</si>
  <si>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</si>
  <si>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</si>
  <si>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</si>
  <si>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号钢坝已完成右岸边坡加固，正在进行右侧控制室土石方开挖，巴川河</t>
    </r>
    <r>
      <rPr>
        <sz val="18"/>
        <rFont val="Times New Roman"/>
        <charset val="0"/>
      </rPr>
      <t>2</t>
    </r>
    <r>
      <rPr>
        <sz val="18"/>
        <rFont val="方正仿宋_GBK"/>
        <charset val="0"/>
      </rPr>
      <t>号钢坝完成右岸控制室土石方开挖，正在进行基础不维钢筋混绑扎。巴川河</t>
    </r>
    <r>
      <rPr>
        <sz val="18"/>
        <rFont val="Times New Roman"/>
        <charset val="0"/>
      </rPr>
      <t>1</t>
    </r>
    <r>
      <rPr>
        <sz val="18"/>
        <rFont val="方正仿宋_GBK"/>
        <charset val="0"/>
      </rPr>
      <t>号钢坝已完成污水主管修复及左侧毛石混凝土浇筑，正对控制室区域土方进行开挖。</t>
    </r>
  </si>
  <si>
    <r>
      <rPr>
        <sz val="18"/>
        <rFont val="方正仿宋_GBK"/>
        <charset val="0"/>
      </rPr>
      <t>巴川河及淮远河</t>
    </r>
    <r>
      <rPr>
        <sz val="18"/>
        <rFont val="Times New Roman"/>
        <charset val="0"/>
      </rPr>
      <t>3</t>
    </r>
    <r>
      <rPr>
        <sz val="18"/>
        <rFont val="方正仿宋_GBK"/>
        <charset val="0"/>
      </rPr>
      <t>个钢坝土建部分完成，开始钢坝安装及测试工作</t>
    </r>
  </si>
  <si>
    <t>铜梁区淮远河支流综合治理工程</t>
  </si>
  <si>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</si>
  <si>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</si>
  <si>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暂停施工</t>
    </r>
  </si>
  <si>
    <r>
      <rPr>
        <sz val="18"/>
        <rFont val="方正仿宋_GBK"/>
        <charset val="0"/>
      </rPr>
      <t>完善用地报批手续</t>
    </r>
  </si>
  <si>
    <r>
      <rPr>
        <sz val="18"/>
        <rFont val="方正仿宋_GBK"/>
        <charset val="0"/>
      </rPr>
      <t>用地报批手续未完成</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</si>
  <si>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</si>
  <si>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</si>
  <si>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</si>
  <si>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</si>
  <si>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20%</t>
    </r>
  </si>
  <si>
    <r>
      <rPr>
        <sz val="18"/>
        <rFont val="方正仿宋_GBK"/>
        <charset val="0"/>
      </rPr>
      <t>完成总工程量的</t>
    </r>
    <r>
      <rPr>
        <sz val="18"/>
        <rFont val="Times New Roman"/>
        <charset val="0"/>
      </rPr>
      <t>25%</t>
    </r>
  </si>
  <si>
    <r>
      <rPr>
        <sz val="18"/>
        <rFont val="方正仿宋_GBK"/>
        <charset val="0"/>
      </rPr>
      <t>进度款未拨付，现场进度缓慢</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</si>
  <si>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</si>
  <si>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</si>
  <si>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</si>
  <si>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t>
    </r>
    <r>
      <rPr>
        <sz val="18"/>
        <rFont val="Times New Roman"/>
        <charset val="0"/>
      </rPr>
      <t>3.</t>
    </r>
    <r>
      <rPr>
        <sz val="18"/>
        <rFont val="方正仿宋_GBK"/>
        <charset val="0"/>
      </rPr>
      <t>隧洞、安居泵站取水头部正在施工。</t>
    </r>
  </si>
  <si>
    <r>
      <rPr>
        <sz val="18"/>
        <rFont val="方正仿宋_GBK"/>
        <charset val="0"/>
      </rPr>
      <t>持续推进隧洞、安居泵站取水头部施工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</si>
  <si>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</si>
  <si>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</si>
  <si>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</si>
  <si>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28%</t>
    </r>
  </si>
  <si>
    <r>
      <rPr>
        <sz val="18"/>
        <rFont val="方正仿宋_GBK"/>
        <charset val="0"/>
      </rPr>
      <t>完成总工程量的</t>
    </r>
    <r>
      <rPr>
        <sz val="18"/>
        <rFont val="Times New Roman"/>
        <charset val="0"/>
      </rPr>
      <t>30%</t>
    </r>
  </si>
  <si>
    <r>
      <rPr>
        <sz val="18"/>
        <rFont val="方正仿宋_GBK"/>
        <charset val="0"/>
      </rPr>
      <t>工程进度款未拨付，导致工程进展缓慢</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</si>
  <si>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</si>
  <si>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</si>
  <si>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</si>
  <si>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40%</t>
    </r>
  </si>
  <si>
    <r>
      <rPr>
        <sz val="18"/>
        <rFont val="方正仿宋_GBK"/>
        <charset val="0"/>
      </rPr>
      <t>完成总工程量的</t>
    </r>
    <r>
      <rPr>
        <sz val="18"/>
        <rFont val="Times New Roman"/>
        <charset val="0"/>
      </rPr>
      <t>42%</t>
    </r>
  </si>
  <si>
    <r>
      <rPr>
        <sz val="18"/>
        <rFont val="方正仿宋_GBK"/>
        <charset val="0"/>
      </rPr>
      <t>工程进度款未支付导致工程施工进度慢</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</si>
  <si>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</si>
  <si>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</si>
  <si>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水口镇、白羊镇、庆隆镇、土桥镇已进场施工，已完成合同工程量的</t>
    </r>
    <r>
      <rPr>
        <sz val="18"/>
        <rFont val="Times New Roman"/>
        <charset val="0"/>
      </rPr>
      <t>40%</t>
    </r>
    <r>
      <rPr>
        <sz val="18"/>
        <rFont val="方正仿宋_GBK"/>
        <charset val="0"/>
      </rPr>
      <t>。西河、大庙、高楼正在挂网施工招标。其余</t>
    </r>
    <r>
      <rPr>
        <sz val="18"/>
        <rFont val="Times New Roman"/>
        <charset val="0"/>
      </rPr>
      <t>5</t>
    </r>
    <r>
      <rPr>
        <sz val="18"/>
        <rFont val="方正仿宋_GBK"/>
        <charset val="0"/>
      </rPr>
      <t>个项目正在施工图设计。</t>
    </r>
  </si>
  <si>
    <r>
      <rPr>
        <sz val="18"/>
        <rFont val="方正仿宋_GBK"/>
        <charset val="0"/>
      </rPr>
      <t>水口镇、白羊镇、庆隆镇、土桥镇完成合同工程</t>
    </r>
    <r>
      <rPr>
        <sz val="18"/>
        <rFont val="Times New Roman"/>
        <charset val="0"/>
      </rPr>
      <t xml:space="preserve"> </t>
    </r>
    <r>
      <rPr>
        <sz val="18"/>
        <rFont val="方正仿宋_GBK"/>
        <charset val="0"/>
      </rPr>
      <t>量的</t>
    </r>
    <r>
      <rPr>
        <sz val="18"/>
        <rFont val="Times New Roman"/>
        <charset val="0"/>
      </rPr>
      <t>70%</t>
    </r>
    <r>
      <rPr>
        <sz val="18"/>
        <rFont val="方正仿宋_GBK"/>
        <charset val="0"/>
      </rPr>
      <t>。西河、大庙、高楼完成施工招标并签订施工合同。其余</t>
    </r>
    <r>
      <rPr>
        <sz val="18"/>
        <rFont val="Times New Roman"/>
        <charset val="0"/>
      </rPr>
      <t>5</t>
    </r>
    <r>
      <rPr>
        <sz val="18"/>
        <rFont val="方正仿宋_GBK"/>
        <charset val="0"/>
      </rPr>
      <t>个项目正进行项目预算和财评。</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</si>
  <si>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</si>
  <si>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</si>
  <si>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</si>
  <si>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</si>
  <si>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全面完工</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</si>
  <si>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</si>
  <si>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</si>
  <si>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</si>
  <si>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</si>
  <si>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</si>
  <si>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</si>
  <si>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桥亭精品民宿工程已完工；</t>
    </r>
    <r>
      <rPr>
        <sz val="18"/>
        <rFont val="Times New Roman"/>
        <charset val="0"/>
      </rPr>
      <t>2.</t>
    </r>
    <r>
      <rPr>
        <sz val="18"/>
        <rFont val="方正仿宋_GBK"/>
        <charset val="0"/>
      </rPr>
      <t>露营基地：已基本完工；</t>
    </r>
    <r>
      <rPr>
        <sz val="18"/>
        <rFont val="Times New Roman"/>
        <charset val="0"/>
      </rPr>
      <t>3.</t>
    </r>
    <r>
      <rPr>
        <sz val="18"/>
        <rFont val="方正仿宋_GBK"/>
        <charset val="0"/>
      </rPr>
      <t>水云居项目一期工程花梦塔完成</t>
    </r>
    <r>
      <rPr>
        <sz val="18"/>
        <rFont val="Times New Roman"/>
        <charset val="0"/>
      </rPr>
      <t>40%</t>
    </r>
    <r>
      <rPr>
        <sz val="18"/>
        <rFont val="方正仿宋_GBK"/>
        <charset val="0"/>
      </rPr>
      <t>、栈道完成</t>
    </r>
    <r>
      <rPr>
        <sz val="18"/>
        <rFont val="Times New Roman"/>
        <charset val="0"/>
      </rPr>
      <t>40%</t>
    </r>
    <r>
      <rPr>
        <sz val="18"/>
        <rFont val="方正仿宋_GBK"/>
        <charset val="0"/>
      </rPr>
      <t>、游客中心消防、暖通、内墙防水等完成</t>
    </r>
    <r>
      <rPr>
        <sz val="18"/>
        <rFont val="Times New Roman"/>
        <charset val="0"/>
      </rPr>
      <t>70%</t>
    </r>
    <r>
      <rPr>
        <sz val="18"/>
        <rFont val="方正仿宋_GBK"/>
        <charset val="0"/>
      </rPr>
      <t>，民宿完成挡墙完成</t>
    </r>
    <r>
      <rPr>
        <sz val="18"/>
        <rFont val="Times New Roman"/>
        <charset val="0"/>
      </rPr>
      <t>90%</t>
    </r>
    <r>
      <rPr>
        <sz val="18"/>
        <rFont val="方正仿宋_GBK"/>
        <charset val="0"/>
      </rPr>
      <t>，已完成总工程量的</t>
    </r>
    <r>
      <rPr>
        <sz val="18"/>
        <rFont val="Times New Roman"/>
        <charset val="0"/>
      </rPr>
      <t>80%</t>
    </r>
    <r>
      <rPr>
        <sz val="18"/>
        <rFont val="方正仿宋_GBK"/>
        <charset val="0"/>
      </rPr>
      <t>；</t>
    </r>
    <r>
      <rPr>
        <sz val="18"/>
        <rFont val="Times New Roman"/>
        <charset val="0"/>
      </rPr>
      <t>4.</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</si>
  <si>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桥亭水云居一期工程：绿化、花梦塔、栈道、道路、消防管道、暖通管道、栏杆、门窗等施工，完成总进度的</t>
    </r>
    <r>
      <rPr>
        <sz val="18"/>
        <rFont val="Times New Roman"/>
        <charset val="0"/>
      </rPr>
      <t>90%</t>
    </r>
    <r>
      <rPr>
        <sz val="18"/>
        <rFont val="方正仿宋_GBK"/>
        <charset val="0"/>
      </rPr>
      <t>；</t>
    </r>
    <r>
      <rPr>
        <sz val="18"/>
        <rFont val="Times New Roman"/>
        <charset val="0"/>
      </rPr>
      <t>2.</t>
    </r>
    <r>
      <rPr>
        <sz val="18"/>
        <rFont val="方正仿宋_GBK"/>
        <charset val="0"/>
      </rPr>
      <t>桥亭水云居二期工程：完成预算后进行财评等工作。</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</si>
  <si>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</si>
  <si>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</si>
  <si>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</si>
  <si>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</si>
  <si>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铜梁区侣俸镇水龙村</t>
    </r>
    <r>
      <rPr>
        <sz val="18"/>
        <rFont val="Times New Roman"/>
        <charset val="0"/>
      </rPr>
      <t>2024</t>
    </r>
    <r>
      <rPr>
        <sz val="18"/>
        <rFont val="方正仿宋_GBK"/>
        <charset val="0"/>
      </rPr>
      <t>年度水库移民产业转型升级市级示范项目，占地约</t>
    </r>
    <r>
      <rPr>
        <sz val="18"/>
        <rFont val="Times New Roman"/>
        <charset val="0"/>
      </rPr>
      <t>500</t>
    </r>
    <r>
      <rPr>
        <sz val="18"/>
        <rFont val="方正仿宋_GBK"/>
        <charset val="0"/>
      </rPr>
      <t>亩，全部区域钢结构已安装完毕，除</t>
    </r>
    <r>
      <rPr>
        <sz val="18"/>
        <rFont val="Times New Roman"/>
        <charset val="0"/>
      </rPr>
      <t>F</t>
    </r>
    <r>
      <rPr>
        <sz val="18"/>
        <rFont val="方正仿宋_GBK"/>
        <charset val="0"/>
      </rPr>
      <t>区正在进行覆膜工作外，其他</t>
    </r>
    <r>
      <rPr>
        <sz val="18"/>
        <rFont val="Times New Roman"/>
        <charset val="0"/>
      </rPr>
      <t>5</t>
    </r>
    <r>
      <rPr>
        <sz val="18"/>
        <rFont val="方正仿宋_GBK"/>
        <charset val="0"/>
      </rPr>
      <t>个区以完成覆膜工作，现主要工作为</t>
    </r>
    <r>
      <rPr>
        <sz val="18"/>
        <rFont val="Times New Roman"/>
        <charset val="0"/>
      </rPr>
      <t>F</t>
    </r>
    <r>
      <rPr>
        <sz val="18"/>
        <rFont val="方正仿宋_GBK"/>
        <charset val="0"/>
      </rPr>
      <t>区覆膜及项目附属设施建设。</t>
    </r>
    <r>
      <rPr>
        <sz val="18"/>
        <rFont val="Times New Roman"/>
        <charset val="0"/>
      </rPr>
      <t xml:space="preserve">
2.</t>
    </r>
    <r>
      <rPr>
        <sz val="18"/>
        <rFont val="方正仿宋_GBK"/>
        <charset val="0"/>
      </rPr>
      <t>现代设施蔬菜基地加工中心建设项目厂房已完成竣工验收。</t>
    </r>
    <r>
      <rPr>
        <sz val="18"/>
        <rFont val="Times New Roman"/>
        <charset val="0"/>
      </rPr>
      <t xml:space="preserve">
3.</t>
    </r>
    <r>
      <rPr>
        <sz val="18"/>
        <rFont val="方正仿宋_GBK"/>
        <charset val="0"/>
      </rPr>
      <t>侣俸巴岳农庄现代设施蔬菜基地改造提升项目（草莓大棚一二期）目前已竣工验收和结算审核并投入生产。</t>
    </r>
    <r>
      <rPr>
        <sz val="18"/>
        <rFont val="Times New Roman"/>
        <charset val="0"/>
      </rPr>
      <t xml:space="preserve">
4.</t>
    </r>
    <r>
      <rPr>
        <sz val="18"/>
        <rFont val="方正仿宋_GBK"/>
        <charset val="0"/>
      </rPr>
      <t>侣俸巴岳农庄文曲村设施蔬菜大棚项。</t>
    </r>
  </si>
  <si>
    <r>
      <rPr>
        <sz val="18"/>
        <rFont val="方正仿宋_GBK"/>
        <charset val="0"/>
      </rPr>
      <t>一是：</t>
    </r>
    <r>
      <rPr>
        <sz val="18"/>
        <rFont val="Times New Roman"/>
        <charset val="0"/>
      </rPr>
      <t>1.</t>
    </r>
    <r>
      <rPr>
        <sz val="18"/>
        <rFont val="方正仿宋_GBK"/>
        <charset val="0"/>
      </rPr>
      <t>铜梁区侣俸镇水龙村</t>
    </r>
    <r>
      <rPr>
        <sz val="18"/>
        <rFont val="Times New Roman"/>
        <charset val="0"/>
      </rPr>
      <t>2024</t>
    </r>
    <r>
      <rPr>
        <sz val="18"/>
        <rFont val="方正仿宋_GBK"/>
        <charset val="0"/>
      </rPr>
      <t>年度水库移民产业转型升级市级示范项目，占地约</t>
    </r>
    <r>
      <rPr>
        <sz val="18"/>
        <rFont val="Times New Roman"/>
        <charset val="0"/>
      </rPr>
      <t>500</t>
    </r>
    <r>
      <rPr>
        <sz val="18"/>
        <rFont val="方正仿宋_GBK"/>
        <charset val="0"/>
      </rPr>
      <t>亩，全部区域钢结构已安装完毕，附魔工作已全部完成，现主要工作为项目附属设施建设；</t>
    </r>
    <r>
      <rPr>
        <sz val="18"/>
        <rFont val="Times New Roman"/>
        <charset val="0"/>
      </rPr>
      <t xml:space="preserve">
2.</t>
    </r>
    <r>
      <rPr>
        <sz val="18"/>
        <rFont val="方正仿宋_GBK"/>
        <charset val="0"/>
      </rPr>
      <t>现代设施蔬菜基地加工中心建设项目投入生产；</t>
    </r>
    <r>
      <rPr>
        <sz val="18"/>
        <rFont val="Times New Roman"/>
        <charset val="0"/>
      </rPr>
      <t xml:space="preserve">
3.</t>
    </r>
    <r>
      <rPr>
        <sz val="18"/>
        <rFont val="方正仿宋_GBK"/>
        <charset val="0"/>
      </rPr>
      <t>侣俸巴岳农庄现代设施蔬菜基地改造提升项目（草莓大棚一二期）目前已投入生产。</t>
    </r>
    <r>
      <rPr>
        <sz val="18"/>
        <rFont val="Times New Roman"/>
        <charset val="0"/>
      </rPr>
      <t xml:space="preserve">
4.</t>
    </r>
    <r>
      <rPr>
        <sz val="18"/>
        <rFont val="方正仿宋_GBK"/>
        <charset val="0"/>
      </rPr>
      <t>侣俸巴岳农庄文曲村设施蔬菜大棚项目，完成竣工验收。</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</si>
  <si>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</si>
  <si>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</si>
  <si>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</si>
  <si>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</si>
  <si>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开工建设鹿岛公园和田缘火锅。</t>
    </r>
  </si>
  <si>
    <r>
      <rPr>
        <sz val="18"/>
        <rFont val="方正仿宋_GBK"/>
        <charset val="0"/>
      </rPr>
      <t>准备</t>
    </r>
    <r>
      <rPr>
        <sz val="18"/>
        <rFont val="Times New Roman"/>
        <charset val="0"/>
      </rPr>
      <t>5.1</t>
    </r>
    <r>
      <rPr>
        <sz val="18"/>
        <rFont val="方正仿宋_GBK"/>
        <charset val="0"/>
      </rPr>
      <t>活动，完成鹿岛公园及田园火锅建设。</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</si>
  <si>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</si>
  <si>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</si>
  <si>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</si>
  <si>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</si>
  <si>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梦湖酒店至梦湖山庄段健身步道、慧光寺周边配套提升及周家湾片区配套项目、巴岳山景区配套设施建设项目已完工投用；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</si>
  <si>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</si>
  <si>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巴岳山森林防火驿站：目前该地块处于生态保护红线及风景名胜区红线内，风景名胜区优化整合方案必须待经国家批准后，才能办理相关用地手续。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</si>
  <si>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</si>
  <si>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</si>
  <si>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</si>
  <si>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土建工程：正在进行</t>
    </r>
    <r>
      <rPr>
        <sz val="18"/>
        <rFont val="Times New Roman"/>
        <charset val="0"/>
      </rPr>
      <t>1#</t>
    </r>
    <r>
      <rPr>
        <sz val="18"/>
        <rFont val="方正仿宋_GBK"/>
        <charset val="0"/>
      </rPr>
      <t>楼外架搭设、</t>
    </r>
    <r>
      <rPr>
        <sz val="18"/>
        <rFont val="Times New Roman"/>
        <charset val="0"/>
      </rPr>
      <t>2#3#</t>
    </r>
    <r>
      <rPr>
        <sz val="18"/>
        <rFont val="方正仿宋_GBK"/>
        <charset val="0"/>
      </rPr>
      <t>楼屋面修复等作业；完成该分项工程进度的</t>
    </r>
    <r>
      <rPr>
        <sz val="18"/>
        <rFont val="Times New Roman"/>
        <charset val="0"/>
      </rPr>
      <t>72%</t>
    </r>
    <r>
      <rPr>
        <sz val="18"/>
        <rFont val="方正仿宋_GBK"/>
        <charset val="0"/>
      </rPr>
      <t>；</t>
    </r>
    <r>
      <rPr>
        <sz val="18"/>
        <rFont val="Times New Roman"/>
        <charset val="0"/>
      </rPr>
      <t>2.</t>
    </r>
    <r>
      <rPr>
        <sz val="18"/>
        <rFont val="方正仿宋_GBK"/>
        <charset val="0"/>
      </rPr>
      <t>灯饰工程：已完成该分项工程总进度的</t>
    </r>
    <r>
      <rPr>
        <sz val="18"/>
        <rFont val="Times New Roman"/>
        <charset val="0"/>
      </rPr>
      <t>46%</t>
    </r>
    <r>
      <rPr>
        <sz val="18"/>
        <rFont val="方正仿宋_GBK"/>
        <charset val="0"/>
      </rPr>
      <t>；</t>
    </r>
    <r>
      <rPr>
        <sz val="18"/>
        <rFont val="Times New Roman"/>
        <charset val="0"/>
      </rPr>
      <t>3.</t>
    </r>
    <r>
      <rPr>
        <sz val="18"/>
        <rFont val="方正仿宋_GBK"/>
        <charset val="0"/>
      </rPr>
      <t>绿化工程：正在进行</t>
    </r>
    <r>
      <rPr>
        <sz val="18"/>
        <rFont val="Times New Roman"/>
        <charset val="0"/>
      </rPr>
      <t>8#</t>
    </r>
    <r>
      <rPr>
        <sz val="18"/>
        <rFont val="方正仿宋_GBK"/>
        <charset val="0"/>
      </rPr>
      <t>楼周边公园区域绿植栽种、场地平场，给排水管线安装；已完成该分项工程总进度的</t>
    </r>
    <r>
      <rPr>
        <sz val="18"/>
        <rFont val="Times New Roman"/>
        <charset val="0"/>
      </rPr>
      <t>55%</t>
    </r>
    <r>
      <rPr>
        <sz val="18"/>
        <rFont val="方正仿宋_GBK"/>
        <charset val="0"/>
      </rPr>
      <t>；</t>
    </r>
    <r>
      <rPr>
        <sz val="18"/>
        <rFont val="Times New Roman"/>
        <charset val="0"/>
      </rPr>
      <t>4.</t>
    </r>
    <r>
      <rPr>
        <sz val="18"/>
        <rFont val="方正仿宋_GBK"/>
        <charset val="0"/>
      </rPr>
      <t>装饰工程：正在进行</t>
    </r>
    <r>
      <rPr>
        <sz val="18"/>
        <rFont val="Times New Roman"/>
        <charset val="0"/>
      </rPr>
      <t>3#</t>
    </r>
    <r>
      <rPr>
        <sz val="18"/>
        <rFont val="方正仿宋_GBK"/>
        <charset val="0"/>
      </rPr>
      <t>、</t>
    </r>
    <r>
      <rPr>
        <sz val="18"/>
        <rFont val="Times New Roman"/>
        <charset val="0"/>
      </rPr>
      <t>4#</t>
    </r>
    <r>
      <rPr>
        <sz val="18"/>
        <rFont val="方正仿宋_GBK"/>
        <charset val="0"/>
      </rPr>
      <t>、</t>
    </r>
    <r>
      <rPr>
        <sz val="18"/>
        <rFont val="Times New Roman"/>
        <charset val="0"/>
      </rPr>
      <t>6#</t>
    </r>
    <r>
      <rPr>
        <sz val="18"/>
        <rFont val="方正仿宋_GBK"/>
        <charset val="0"/>
      </rPr>
      <t>楼外立面油漆及涂料修复施工，完成该分项工程进度的</t>
    </r>
    <r>
      <rPr>
        <sz val="18"/>
        <rFont val="Times New Roman"/>
        <charset val="0"/>
      </rPr>
      <t>65%</t>
    </r>
    <r>
      <rPr>
        <sz val="18"/>
        <rFont val="方正仿宋_GBK"/>
        <charset val="0"/>
      </rPr>
      <t>；</t>
    </r>
    <r>
      <rPr>
        <sz val="18"/>
        <rFont val="Times New Roman"/>
        <charset val="0"/>
      </rPr>
      <t>5.</t>
    </r>
    <r>
      <rPr>
        <sz val="18"/>
        <rFont val="方正仿宋_GBK"/>
        <charset val="0"/>
      </rPr>
      <t>管网安装工程：完成该分项总进度的</t>
    </r>
    <r>
      <rPr>
        <sz val="18"/>
        <rFont val="Times New Roman"/>
        <charset val="0"/>
      </rPr>
      <t>65%</t>
    </r>
    <r>
      <rPr>
        <sz val="18"/>
        <rFont val="方正仿宋_GBK"/>
        <charset val="0"/>
      </rPr>
      <t>。</t>
    </r>
  </si>
  <si>
    <r>
      <rPr>
        <sz val="18"/>
        <rFont val="Times New Roman"/>
        <charset val="0"/>
      </rPr>
      <t>1.</t>
    </r>
    <r>
      <rPr>
        <sz val="18"/>
        <rFont val="方正仿宋_GBK"/>
        <charset val="0"/>
      </rPr>
      <t>土建工程：完成现场各楼栋外架搭拆、屋面修复等作业；完成该分项工程总进度的</t>
    </r>
    <r>
      <rPr>
        <sz val="18"/>
        <rFont val="Times New Roman"/>
        <charset val="0"/>
      </rPr>
      <t>90%</t>
    </r>
    <r>
      <rPr>
        <sz val="18"/>
        <rFont val="方正仿宋_GBK"/>
        <charset val="0"/>
      </rPr>
      <t>；</t>
    </r>
    <r>
      <rPr>
        <sz val="18"/>
        <rFont val="Times New Roman"/>
        <charset val="0"/>
      </rPr>
      <t>2.</t>
    </r>
    <r>
      <rPr>
        <sz val="18"/>
        <rFont val="方正仿宋_GBK"/>
        <charset val="0"/>
      </rPr>
      <t>灯饰工程：完成</t>
    </r>
    <r>
      <rPr>
        <sz val="18"/>
        <rFont val="Times New Roman"/>
        <charset val="0"/>
      </rPr>
      <t>1-11#</t>
    </r>
    <r>
      <rPr>
        <sz val="18"/>
        <rFont val="方正仿宋_GBK"/>
        <charset val="0"/>
      </rPr>
      <t>楼外里面灯饰设备安装施工；完成至该分项工程总进度的</t>
    </r>
    <r>
      <rPr>
        <sz val="18"/>
        <rFont val="Times New Roman"/>
        <charset val="0"/>
      </rPr>
      <t>85%</t>
    </r>
    <r>
      <rPr>
        <sz val="18"/>
        <rFont val="方正仿宋_GBK"/>
        <charset val="0"/>
      </rPr>
      <t>；</t>
    </r>
    <r>
      <rPr>
        <sz val="18"/>
        <rFont val="Times New Roman"/>
        <charset val="0"/>
      </rPr>
      <t>3.</t>
    </r>
    <r>
      <rPr>
        <sz val="18"/>
        <rFont val="方正仿宋_GBK"/>
        <charset val="0"/>
      </rPr>
      <t>绿化工程：完成</t>
    </r>
    <r>
      <rPr>
        <sz val="18"/>
        <rFont val="Times New Roman"/>
        <charset val="0"/>
      </rPr>
      <t>8#</t>
    </r>
    <r>
      <rPr>
        <sz val="18"/>
        <rFont val="方正仿宋_GBK"/>
        <charset val="0"/>
      </rPr>
      <t>楼周边公园区域绿植栽种、场地平场，配套设施安装；完成该分项工程总进度的</t>
    </r>
    <r>
      <rPr>
        <sz val="18"/>
        <rFont val="Times New Roman"/>
        <charset val="0"/>
      </rPr>
      <t>85%</t>
    </r>
    <r>
      <rPr>
        <sz val="18"/>
        <rFont val="方正仿宋_GBK"/>
        <charset val="0"/>
      </rPr>
      <t>；</t>
    </r>
    <r>
      <rPr>
        <sz val="18"/>
        <rFont val="Times New Roman"/>
        <charset val="0"/>
      </rPr>
      <t>4.</t>
    </r>
    <r>
      <rPr>
        <sz val="18"/>
        <rFont val="方正仿宋_GBK"/>
        <charset val="0"/>
      </rPr>
      <t>装饰工程：完成</t>
    </r>
    <r>
      <rPr>
        <sz val="18"/>
        <rFont val="Times New Roman"/>
        <charset val="0"/>
      </rPr>
      <t>1-6#</t>
    </r>
    <r>
      <rPr>
        <sz val="18"/>
        <rFont val="方正仿宋_GBK"/>
        <charset val="0"/>
      </rPr>
      <t>楼外立面油漆及涂料修复施工，完成该分项工程总计划的</t>
    </r>
    <r>
      <rPr>
        <sz val="18"/>
        <rFont val="Times New Roman"/>
        <charset val="0"/>
      </rPr>
      <t>95%</t>
    </r>
    <r>
      <rPr>
        <sz val="18"/>
        <rFont val="方正仿宋_GBK"/>
        <charset val="0"/>
      </rPr>
      <t>；</t>
    </r>
    <r>
      <rPr>
        <sz val="18"/>
        <rFont val="Times New Roman"/>
        <charset val="0"/>
      </rPr>
      <t>5.</t>
    </r>
    <r>
      <rPr>
        <sz val="18"/>
        <rFont val="方正仿宋_GBK"/>
        <charset val="0"/>
      </rPr>
      <t>管网安装工程：完成该分项工程进度的</t>
    </r>
    <r>
      <rPr>
        <sz val="18"/>
        <rFont val="Times New Roman"/>
        <charset val="0"/>
      </rPr>
      <t>80%</t>
    </r>
    <r>
      <rPr>
        <sz val="18"/>
        <rFont val="方正仿宋_GBK"/>
        <charset val="0"/>
      </rPr>
      <t>。</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</si>
  <si>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</si>
  <si>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</si>
  <si>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</si>
  <si>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</si>
  <si>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日相关资料移交给南城街道办事处，后续由南城街道负责，风貌改造部分外立面完成</t>
    </r>
    <r>
      <rPr>
        <sz val="18"/>
        <rFont val="Times New Roman"/>
        <charset val="0"/>
      </rPr>
      <t>95%</t>
    </r>
    <r>
      <rPr>
        <sz val="18"/>
        <rFont val="方正仿宋_GBK"/>
        <charset val="0"/>
      </rPr>
      <t>，景观土建完成</t>
    </r>
    <r>
      <rPr>
        <sz val="18"/>
        <rFont val="Times New Roman"/>
        <charset val="0"/>
      </rPr>
      <t>20%</t>
    </r>
    <r>
      <rPr>
        <sz val="18"/>
        <rFont val="方正仿宋_GBK"/>
        <charset val="0"/>
      </rPr>
      <t>，绿化完成</t>
    </r>
    <r>
      <rPr>
        <sz val="18"/>
        <rFont val="Times New Roman"/>
        <charset val="0"/>
      </rPr>
      <t>30%</t>
    </r>
    <r>
      <rPr>
        <sz val="18"/>
        <rFont val="方正仿宋_GBK"/>
        <charset val="0"/>
      </rPr>
      <t>，完成总工程量的</t>
    </r>
    <r>
      <rPr>
        <sz val="18"/>
        <rFont val="Times New Roman"/>
        <charset val="0"/>
      </rPr>
      <t>50%</t>
    </r>
    <r>
      <rPr>
        <sz val="18"/>
        <rFont val="方正仿宋_GBK"/>
        <charset val="0"/>
      </rPr>
      <t>；</t>
    </r>
    <r>
      <rPr>
        <sz val="18"/>
        <rFont val="Times New Roman"/>
        <charset val="0"/>
      </rPr>
      <t>2.</t>
    </r>
    <r>
      <rPr>
        <sz val="18"/>
        <rFont val="方正仿宋_GBK"/>
        <charset val="0"/>
      </rPr>
      <t>业态提升部分已完成初步设计、概算编制。</t>
    </r>
  </si>
  <si>
    <r>
      <rPr>
        <sz val="18"/>
        <rFont val="Times New Roman"/>
        <charset val="0"/>
      </rPr>
      <t>1.</t>
    </r>
    <r>
      <rPr>
        <sz val="18"/>
        <rFont val="方正仿宋_GBK"/>
        <charset val="0"/>
      </rPr>
      <t>风貌改造部分完成总工程量的</t>
    </r>
    <r>
      <rPr>
        <sz val="18"/>
        <rFont val="Times New Roman"/>
        <charset val="0"/>
      </rPr>
      <t>70%</t>
    </r>
    <r>
      <rPr>
        <sz val="18"/>
        <rFont val="方正仿宋_GBK"/>
        <charset val="0"/>
      </rPr>
      <t>；</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</si>
  <si>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</si>
  <si>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</si>
  <si>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</si>
  <si>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</si>
  <si>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三层框架建设</t>
    </r>
  </si>
  <si>
    <r>
      <rPr>
        <sz val="18"/>
        <rFont val="方正仿宋_GBK"/>
        <charset val="0"/>
      </rPr>
      <t>完成三层框架建设，进行封顶</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</si>
  <si>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</si>
  <si>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</si>
  <si>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</si>
  <si>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</si>
  <si>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</si>
  <si>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3</t>
    </r>
    <r>
      <rPr>
        <sz val="18"/>
        <rFont val="方正仿宋_GBK"/>
        <charset val="0"/>
      </rPr>
      <t>月</t>
    </r>
    <r>
      <rPr>
        <sz val="18"/>
        <rFont val="Times New Roman"/>
        <charset val="0"/>
      </rPr>
      <t>14</t>
    </r>
    <r>
      <rPr>
        <sz val="18"/>
        <rFont val="方正仿宋_GBK"/>
        <charset val="0"/>
      </rPr>
      <t>日已开标，正在进行公示，待施工单位缴纳保证金后签订施工合同。</t>
    </r>
  </si>
  <si>
    <r>
      <rPr>
        <sz val="18"/>
        <rFont val="方正仿宋_GBK"/>
        <charset val="0"/>
      </rPr>
      <t>办理施工许可证进场施工。</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</si>
  <si>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</si>
  <si>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</si>
  <si>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</si>
  <si>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完成桩间挡板墙</t>
    </r>
    <r>
      <rPr>
        <sz val="18"/>
        <rFont val="Times New Roman"/>
        <charset val="0"/>
      </rPr>
      <t>70%</t>
    </r>
    <r>
      <rPr>
        <sz val="18"/>
        <rFont val="方正仿宋_GBK"/>
        <charset val="0"/>
      </rPr>
      <t>，土石方开挖完成</t>
    </r>
    <r>
      <rPr>
        <sz val="18"/>
        <rFont val="Times New Roman"/>
        <charset val="0"/>
      </rPr>
      <t xml:space="preserve">80%</t>
    </r>
  </si>
  <si>
    <r>
      <rPr>
        <sz val="18"/>
        <rFont val="方正仿宋_GBK"/>
        <charset val="0"/>
      </rPr>
      <t>完成全部土方开挖和桩间挡板墙</t>
    </r>
    <r>
      <rPr>
        <sz val="18"/>
        <rFont val="Times New Roman"/>
        <charset val="0"/>
      </rPr>
      <t xml:space="preserve"></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</si>
  <si>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</si>
  <si>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</si>
  <si>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</si>
  <si>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20%</t>
    </r>
    <r>
      <rPr>
        <sz val="18"/>
        <rFont val="方正仿宋_GBK"/>
        <charset val="0"/>
      </rPr>
      <t>。</t>
    </r>
  </si>
  <si>
    <r>
      <rPr>
        <sz val="18"/>
        <rFont val="方正仿宋_GBK"/>
        <charset val="0"/>
      </rPr>
      <t>完成基础施工，主体施工完成</t>
    </r>
    <r>
      <rPr>
        <sz val="18"/>
        <rFont val="Times New Roman"/>
        <charset val="0"/>
      </rPr>
      <t>30%</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</si>
  <si>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</si>
  <si>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</si>
  <si>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</si>
  <si>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</si>
  <si>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3#</t>
    </r>
    <r>
      <rPr>
        <sz val="18"/>
        <rFont val="方正仿宋_GBK"/>
        <charset val="0"/>
      </rPr>
      <t>楼基础完成</t>
    </r>
    <r>
      <rPr>
        <sz val="18"/>
        <rFont val="Times New Roman"/>
        <charset val="0"/>
      </rPr>
      <t>100%</t>
    </r>
    <r>
      <rPr>
        <sz val="18"/>
        <rFont val="方正仿宋_GBK"/>
        <charset val="0"/>
      </rPr>
      <t>，</t>
    </r>
    <r>
      <rPr>
        <sz val="18"/>
        <rFont val="Times New Roman"/>
        <charset val="0"/>
      </rPr>
      <t>1#</t>
    </r>
    <r>
      <rPr>
        <sz val="18"/>
        <rFont val="方正仿宋_GBK"/>
        <charset val="0"/>
      </rPr>
      <t>、</t>
    </r>
    <r>
      <rPr>
        <sz val="18"/>
        <rFont val="Times New Roman"/>
        <charset val="0"/>
      </rPr>
      <t>2#</t>
    </r>
    <r>
      <rPr>
        <sz val="18"/>
        <rFont val="方正仿宋_GBK"/>
        <charset val="0"/>
      </rPr>
      <t>、</t>
    </r>
    <r>
      <rPr>
        <sz val="18"/>
        <rFont val="Times New Roman"/>
        <charset val="0"/>
      </rPr>
      <t>4#</t>
    </r>
    <r>
      <rPr>
        <sz val="18"/>
        <rFont val="方正仿宋_GBK"/>
        <charset val="0"/>
      </rPr>
      <t>、</t>
    </r>
    <r>
      <rPr>
        <sz val="18"/>
        <rFont val="Times New Roman"/>
        <charset val="0"/>
      </rPr>
      <t>5#</t>
    </r>
    <r>
      <rPr>
        <sz val="18"/>
        <rFont val="方正仿宋_GBK"/>
        <charset val="0"/>
      </rPr>
      <t>、</t>
    </r>
    <r>
      <rPr>
        <sz val="18"/>
        <rFont val="Times New Roman"/>
        <charset val="0"/>
      </rPr>
      <t>6#</t>
    </r>
    <r>
      <rPr>
        <sz val="18"/>
        <rFont val="方正仿宋_GBK"/>
        <charset val="0"/>
      </rPr>
      <t>楼主体完成至</t>
    </r>
    <r>
      <rPr>
        <sz val="18"/>
        <rFont val="Times New Roman"/>
        <charset val="0"/>
      </rPr>
      <t xml:space="preserve">70%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</si>
  <si>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85%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</si>
  <si>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</si>
  <si>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</si>
  <si>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t>铜梁中学新校区（高中部）建设项目</t>
  </si>
  <si>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</si>
  <si>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</si>
  <si>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复工手续正在报建委审批。</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</si>
  <si>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</si>
  <si>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</si>
  <si>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</si>
  <si>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</si>
  <si>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</si>
  <si>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生化池基坑土石方开挖</t>
    </r>
  </si>
  <si>
    <r>
      <rPr>
        <sz val="18"/>
        <rFont val="方正仿宋_GBK"/>
        <charset val="0"/>
      </rPr>
      <t>工程款未拨付，导致项目无法正常进行。</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</si>
  <si>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</si>
  <si>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</si>
  <si>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</si>
  <si>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</si>
  <si>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90%</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60%</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</si>
  <si>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继续推进铝单板安装、室外附属工程、绿化工程等。</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</si>
  <si>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</si>
  <si>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</si>
  <si>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</si>
  <si>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</si>
  <si>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支付资料准备。</t>
    </r>
    <r>
      <rPr>
        <sz val="18"/>
        <rFont val="Times New Roman"/>
        <charset val="0"/>
      </rPr>
      <t xml:space="preserve">
2.</t>
    </r>
    <r>
      <rPr>
        <sz val="18"/>
        <rFont val="方正仿宋_GBK"/>
        <charset val="0"/>
      </rPr>
      <t>运动场改造工程完成结算审核，支付资料准备。</t>
    </r>
    <r>
      <rPr>
        <sz val="18"/>
        <rFont val="Times New Roman"/>
        <charset val="0"/>
      </rPr>
      <t xml:space="preserve">
3.</t>
    </r>
    <r>
      <rPr>
        <sz val="18"/>
        <rFont val="方正仿宋_GBK"/>
        <charset val="0"/>
      </rPr>
      <t>外墙瓷砖脱落修缮工程完成结算审核，支付资料准备。</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智慧管理中心挂网招标。</t>
    </r>
    <r>
      <rPr>
        <sz val="18"/>
        <rFont val="Times New Roman"/>
        <charset val="0"/>
      </rPr>
      <t xml:space="preserve">
5.</t>
    </r>
    <r>
      <rPr>
        <sz val="18"/>
        <rFont val="方正仿宋_GBK"/>
        <charset val="0"/>
      </rPr>
      <t>新建学生宿舍、食堂及三期工程消防通道建设项目进行施工图预算。</t>
    </r>
  </si>
  <si>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支付资料上报。</t>
    </r>
    <r>
      <rPr>
        <sz val="18"/>
        <rFont val="Times New Roman"/>
        <charset val="0"/>
      </rPr>
      <t xml:space="preserve">
2.</t>
    </r>
    <r>
      <rPr>
        <sz val="18"/>
        <rFont val="方正仿宋_GBK"/>
        <charset val="0"/>
      </rPr>
      <t>运动场改造工程完成结算审核，支付资料上报。</t>
    </r>
    <r>
      <rPr>
        <sz val="18"/>
        <rFont val="Times New Roman"/>
        <charset val="0"/>
      </rPr>
      <t xml:space="preserve">
3.</t>
    </r>
    <r>
      <rPr>
        <sz val="18"/>
        <rFont val="方正仿宋_GBK"/>
        <charset val="0"/>
      </rPr>
      <t>外墙瓷砖脱落修缮工程完成结算审核，支付资料上报。</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 xml:space="preserve">
5.</t>
    </r>
    <r>
      <rPr>
        <sz val="18"/>
        <rFont val="方正仿宋_GBK"/>
        <charset val="0"/>
      </rPr>
      <t>新建学生宿舍、食堂及三期工程消防通道建设项目完成施工图预算。</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</si>
  <si>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</si>
  <si>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</si>
  <si>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</si>
  <si>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1#</t>
    </r>
    <r>
      <rPr>
        <sz val="18"/>
        <rFont val="方正仿宋_GBK"/>
        <charset val="0"/>
      </rPr>
      <t>楼屋面绿化施工、</t>
    </r>
    <r>
      <rPr>
        <sz val="18"/>
        <rFont val="Times New Roman"/>
        <charset val="0"/>
      </rPr>
      <t>2#</t>
    </r>
    <r>
      <rPr>
        <sz val="18"/>
        <rFont val="方正仿宋_GBK"/>
        <charset val="0"/>
      </rPr>
      <t>楼室内装修车库屋面及外墙漆施工、幼儿园外墙屋面室内抹灰及装修同时作业、室外园林施工。</t>
    </r>
  </si>
  <si>
    <r>
      <rPr>
        <sz val="18"/>
        <rFont val="方正仿宋_GBK"/>
        <charset val="0"/>
      </rPr>
      <t>上旬：</t>
    </r>
    <r>
      <rPr>
        <sz val="18"/>
        <rFont val="Times New Roman"/>
        <charset val="0"/>
      </rPr>
      <t>1#</t>
    </r>
    <r>
      <rPr>
        <sz val="18"/>
        <rFont val="方正仿宋_GBK"/>
        <charset val="0"/>
      </rPr>
      <t>楼电缆教室门屋面绿化施工、</t>
    </r>
    <r>
      <rPr>
        <sz val="18"/>
        <rFont val="Times New Roman"/>
        <charset val="0"/>
      </rPr>
      <t>2#</t>
    </r>
    <r>
      <rPr>
        <sz val="18"/>
        <rFont val="方正仿宋_GBK"/>
        <charset val="0"/>
      </rPr>
      <t>楼室内装修车库屋面地面同时施工、幼儿园外墙屋面室内装修同时作业、室外土石方及园林施工。</t>
    </r>
    <r>
      <rPr>
        <sz val="18"/>
        <rFont val="Times New Roman"/>
        <charset val="0"/>
      </rPr>
      <t xml:space="preserve">
   </t>
    </r>
    <r>
      <rPr>
        <sz val="18"/>
        <rFont val="方正仿宋_GBK"/>
        <charset val="0"/>
      </rPr>
      <t>中旬：</t>
    </r>
    <r>
      <rPr>
        <sz val="18"/>
        <rFont val="Times New Roman"/>
        <charset val="0"/>
      </rPr>
      <t>1#</t>
    </r>
    <r>
      <rPr>
        <sz val="18"/>
        <rFont val="方正仿宋_GBK"/>
        <charset val="0"/>
      </rPr>
      <t>楼电缆教室门屋面绿化施工、</t>
    </r>
    <r>
      <rPr>
        <sz val="18"/>
        <rFont val="Times New Roman"/>
        <charset val="0"/>
      </rPr>
      <t>2#</t>
    </r>
    <r>
      <rPr>
        <sz val="18"/>
        <rFont val="方正仿宋_GBK"/>
        <charset val="0"/>
      </rPr>
      <t>楼室内装修车库地面同时施工、幼儿园外墙屋面室内装修同时作业、室外园林施工。</t>
    </r>
    <r>
      <rPr>
        <sz val="18"/>
        <rFont val="Times New Roman"/>
        <charset val="0"/>
      </rPr>
      <t xml:space="preserve">
   </t>
    </r>
    <r>
      <rPr>
        <sz val="18"/>
        <rFont val="方正仿宋_GBK"/>
        <charset val="0"/>
      </rPr>
      <t>下旬：</t>
    </r>
    <r>
      <rPr>
        <sz val="18"/>
        <rFont val="Times New Roman"/>
        <charset val="0"/>
      </rPr>
      <t>2#</t>
    </r>
    <r>
      <rPr>
        <sz val="18"/>
        <rFont val="方正仿宋_GBK"/>
        <charset val="0"/>
      </rPr>
      <t>楼室内装修屋面绿化车库地面同时施工、幼儿园外墙屋面室内装修同时作业、室外园林施工。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</si>
  <si>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</si>
  <si>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</si>
  <si>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</si>
  <si>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</si>
  <si>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一区、二区、三区一层夹层完成，二区、三区屋面钢结构开始安装</t>
    </r>
  </si>
  <si>
    <r>
      <rPr>
        <sz val="18"/>
        <rFont val="方正仿宋_GBK"/>
        <charset val="0"/>
      </rPr>
      <t>一、二、三区屋面层钢结构、混凝土结构全部施工完成，四区、五区开始进场施工</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</si>
  <si>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</si>
  <si>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</si>
  <si>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</si>
  <si>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t>
    </r>
    <r>
      <rPr>
        <sz val="18"/>
        <rFont val="方正仿宋_GBK"/>
        <charset val="0"/>
      </rPr>
      <t>、</t>
    </r>
    <r>
      <rPr>
        <sz val="18"/>
        <rFont val="Times New Roman"/>
        <charset val="0"/>
      </rPr>
      <t>3#</t>
    </r>
    <r>
      <rPr>
        <sz val="18"/>
        <rFont val="方正仿宋_GBK"/>
        <charset val="0"/>
      </rPr>
      <t>楼、</t>
    </r>
    <r>
      <rPr>
        <sz val="18"/>
        <rFont val="Times New Roman"/>
        <charset val="0"/>
      </rPr>
      <t>4#</t>
    </r>
    <r>
      <rPr>
        <sz val="18"/>
        <rFont val="方正仿宋_GBK"/>
        <charset val="0"/>
      </rPr>
      <t>楼</t>
    </r>
    <r>
      <rPr>
        <sz val="18"/>
        <rFont val="Times New Roman"/>
        <charset val="0"/>
      </rPr>
      <t>2</t>
    </r>
    <r>
      <rPr>
        <sz val="18"/>
        <rFont val="方正仿宋_GBK"/>
        <charset val="0"/>
      </rPr>
      <t>层内隔墙完成；构造柱完成；</t>
    </r>
    <r>
      <rPr>
        <sz val="18"/>
        <rFont val="Times New Roman"/>
        <charset val="0"/>
      </rPr>
      <t xml:space="preserve">
2</t>
    </r>
    <r>
      <rPr>
        <sz val="18"/>
        <rFont val="方正仿宋_GBK"/>
        <charset val="0"/>
      </rPr>
      <t>、室外环境：</t>
    </r>
    <r>
      <rPr>
        <sz val="18"/>
        <rFont val="Times New Roman"/>
        <charset val="0"/>
      </rPr>
      <t>2</t>
    </r>
    <r>
      <rPr>
        <sz val="18"/>
        <rFont val="方正仿宋_GBK"/>
        <charset val="0"/>
      </rPr>
      <t>号楼东南面北西面管网完成；散水沟完成；雨水花园完成；透水铺装完成</t>
    </r>
    <r>
      <rPr>
        <sz val="18"/>
        <rFont val="Times New Roman"/>
        <charset val="0"/>
      </rPr>
      <t>90%</t>
    </r>
    <r>
      <rPr>
        <sz val="18"/>
        <rFont val="方正仿宋_GBK"/>
        <charset val="0"/>
      </rPr>
      <t>；路沿石完成。</t>
    </r>
    <r>
      <rPr>
        <sz val="18"/>
        <rFont val="Times New Roman"/>
        <charset val="0"/>
      </rPr>
      <t xml:space="preserve">
</t>
    </r>
    <r>
      <rPr>
        <sz val="18"/>
        <rFont val="方正仿宋_GBK"/>
        <charset val="0"/>
      </rPr>
      <t>传媒室外环境完成</t>
    </r>
    <r>
      <rPr>
        <sz val="18"/>
        <rFont val="Times New Roman"/>
        <charset val="0"/>
      </rPr>
      <t>90%</t>
    </r>
    <r>
      <rPr>
        <sz val="18"/>
        <rFont val="方正仿宋_GBK"/>
        <charset val="0"/>
      </rPr>
      <t>，雨污水管网完成</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</si>
  <si>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</si>
  <si>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0"/>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</si>
  <si>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</si>
  <si>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工程部分和设备采购都已签订合同，正在做进场前的准备工作。</t>
    </r>
  </si>
  <si>
    <r>
      <rPr>
        <sz val="18"/>
        <rFont val="方正仿宋_GBK"/>
        <charset val="0"/>
      </rPr>
      <t>进场施工</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</si>
  <si>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</si>
  <si>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</si>
  <si>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</si>
  <si>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室外墙面石材安装</t>
    </r>
    <r>
      <rPr>
        <sz val="18"/>
        <rFont val="Times New Roman"/>
        <charset val="0"/>
      </rPr>
      <t>80%</t>
    </r>
    <r>
      <rPr>
        <sz val="18"/>
        <rFont val="方正仿宋_GBK"/>
        <charset val="0"/>
      </rPr>
      <t>；</t>
    </r>
    <r>
      <rPr>
        <sz val="18"/>
        <rFont val="Times New Roman"/>
        <charset val="0"/>
      </rPr>
      <t xml:space="preserve">
2.</t>
    </r>
    <r>
      <rPr>
        <sz val="18"/>
        <rFont val="方正仿宋_GBK"/>
        <charset val="0"/>
      </rPr>
      <t>室外屋面石材安装</t>
    </r>
    <r>
      <rPr>
        <sz val="18"/>
        <rFont val="Times New Roman"/>
        <charset val="0"/>
      </rPr>
      <t>70%</t>
    </r>
    <r>
      <rPr>
        <sz val="18"/>
        <rFont val="方正仿宋_GBK"/>
        <charset val="0"/>
      </rPr>
      <t>；</t>
    </r>
    <r>
      <rPr>
        <sz val="18"/>
        <rFont val="Times New Roman"/>
        <charset val="0"/>
      </rPr>
      <t xml:space="preserve">
3</t>
    </r>
    <r>
      <rPr>
        <sz val="18"/>
        <rFont val="方正仿宋_GBK"/>
        <charset val="0"/>
      </rPr>
      <t>、艺工一层强电桥架施工完成</t>
    </r>
    <r>
      <rPr>
        <sz val="18"/>
        <rFont val="Times New Roman"/>
        <charset val="0"/>
      </rPr>
      <t xml:space="preserve">/2
</t>
    </r>
    <r>
      <rPr>
        <sz val="18"/>
        <rFont val="方正仿宋_GBK"/>
        <charset val="0"/>
      </rPr>
      <t>艺工卫生间蹲式大便器施工完成</t>
    </r>
    <r>
      <rPr>
        <sz val="18"/>
        <rFont val="Times New Roman"/>
        <charset val="0"/>
      </rPr>
      <t xml:space="preserve">
</t>
    </r>
    <r>
      <rPr>
        <sz val="18"/>
        <rFont val="方正仿宋_GBK"/>
        <charset val="0"/>
      </rPr>
      <t>墙面抺灰、腻子完成，墙地砖完成</t>
    </r>
  </si>
  <si>
    <r>
      <rPr>
        <sz val="18"/>
        <rFont val="方正仿宋_GBK"/>
        <charset val="0"/>
      </rPr>
      <t>室内装饰、室外景观工程，计划完成总工程量的</t>
    </r>
    <r>
      <rPr>
        <sz val="18"/>
        <rFont val="Times New Roman"/>
        <charset val="0"/>
      </rPr>
      <t>83%</t>
    </r>
  </si>
  <si>
    <r>
      <rPr>
        <b/>
        <sz val="16"/>
        <rFont val="方正楷体_GBK"/>
        <charset val="0"/>
      </rPr>
      <t>（三）卫生健康</t>
    </r>
  </si>
  <si>
    <t>区妇幼保健院托育中心建设项目</t>
  </si>
  <si>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</si>
  <si>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</si>
  <si>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未复工。</t>
    </r>
  </si>
  <si>
    <r>
      <rPr>
        <sz val="18"/>
        <rFont val="方正仿宋_GBK"/>
        <charset val="0"/>
      </rPr>
      <t>复工，进行外墙装饰，室内安装及装饰工程。</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</si>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</sst>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sz val="11"/>
      <color theme="1"/>
      <name val="Times New Roman"/>
      <charset val="134"/>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b/>
      <sz val="16"/>
      <name val="Times New Roman"/>
      <charset val="0"/>
    </font>
    <font>
      <sz val="18"/>
      <name val="方正仿宋_GBK"/>
      <charset val="134"/>
    </font>
    <font>
      <sz val="16"/>
      <name val="Times New Roman"/>
      <charset val="0"/>
    </font>
    <font>
      <sz val="16"/>
      <color theme="1"/>
      <name val="Times New Roman"/>
      <charset val="0"/>
    </font>
    <font>
      <sz val="16"/>
      <color indexed="8"/>
      <name val="Times New Roman"/>
      <charset val="134"/>
    </font>
    <font>
      <sz val="18"/>
      <name val="方正仿宋_GBK"/>
      <charset val="0"/>
    </font>
    <font>
      <b/>
      <sz val="18"/>
      <name val="Times New Roman"/>
      <charset val="0"/>
    </font>
    <font>
      <sz val="18"/>
      <color rgb="FF00B050"/>
      <name val="Times New Roman"/>
      <charset val="0"/>
    </font>
    <font>
      <sz val="18"/>
      <color rgb="FFFFFF00"/>
      <name val="Times New Roman"/>
      <charset val="0"/>
    </font>
    <font>
      <sz val="16"/>
      <color rgb="FF00B05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name val="方正黑体_GBK"/>
      <charset val="0"/>
    </font>
    <font>
      <b/>
      <sz val="16"/>
      <name val="方正楷体_GBK"/>
      <charset val="0"/>
    </font>
    <font>
      <sz val="16"/>
      <color rgb="FF000000"/>
      <name val="方正黑体_GBK"/>
      <charset val="0"/>
    </font>
    <font>
      <sz val="11"/>
      <color theme="1"/>
      <name val="宋体"/>
      <charset val="134"/>
    </font>
    <font>
      <sz val="16"/>
      <name val="方正黑体_GBK"/>
      <charset val="0"/>
    </font>
    <font>
      <sz val="16"/>
      <name val="方正黑体_GBK"/>
      <charset val="134"/>
    </font>
    <font>
      <sz val="12"/>
      <name val="方正黑体_GBK"/>
      <charset val="134"/>
    </font>
    <font>
      <sz val="16"/>
      <color indexed="8"/>
      <name val="方正黑体_GBK"/>
      <charset val="134"/>
    </font>
    <font>
      <sz val="18"/>
      <name val="Arial Unicode MS"/>
      <charset val="134"/>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75">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1" xfId="0" applyFont="1" applyBorder="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176"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2" fillId="0" borderId="2" xfId="6" applyNumberFormat="1" applyFont="1" applyFill="1" applyBorder="1" applyAlignment="1" applyProtection="1">
      <alignment horizontal="left" vertical="center" wrapText="1"/>
    </xf>
    <xf numFmtId="176" fontId="2" fillId="0" borderId="2" xfId="49" applyNumberFormat="1" applyFont="1" applyFill="1" applyBorder="1" applyAlignment="1">
      <alignment horizontal="center" vertical="center" wrapText="1"/>
    </xf>
    <xf numFmtId="176" fontId="2" fillId="0" borderId="5" xfId="0" applyNumberFormat="1"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176" fontId="3" fillId="0" borderId="2" xfId="0" applyNumberFormat="1"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0" fontId="8" fillId="0" borderId="6" xfId="0" applyFont="1" applyFill="1" applyBorder="1" applyAlignment="1">
      <alignment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13" fillId="0" borderId="2" xfId="0" applyNumberFormat="1" applyFont="1" applyFill="1" applyBorder="1" applyAlignment="1">
      <alignment vertical="center" wrapText="1"/>
    </xf>
    <xf numFmtId="0" fontId="14" fillId="0" borderId="2" xfId="0" applyFont="1" applyFill="1" applyBorder="1" applyAlignment="1">
      <alignment vertical="center"/>
    </xf>
    <xf numFmtId="0" fontId="14" fillId="0" borderId="2" xfId="0" applyFont="1" applyFill="1" applyBorder="1" applyAlignment="1">
      <alignment horizontal="center" vertical="center"/>
    </xf>
    <xf numFmtId="176" fontId="2" fillId="0" borderId="2" xfId="0" applyNumberFormat="1" applyFont="1" applyFill="1" applyBorder="1" applyAlignment="1">
      <alignment vertical="center" wrapText="1"/>
    </xf>
    <xf numFmtId="176" fontId="2" fillId="0" borderId="5" xfId="0" applyNumberFormat="1" applyFont="1" applyFill="1" applyBorder="1" applyAlignment="1">
      <alignment vertical="center" wrapText="1"/>
    </xf>
    <xf numFmtId="0" fontId="2" fillId="0" borderId="0" xfId="0" applyFont="1" applyFill="1" applyBorder="1" applyAlignment="1">
      <alignment horizontal="center" vertical="center"/>
    </xf>
    <xf numFmtId="0" fontId="10" fillId="0" borderId="0" xfId="0" applyFont="1" applyFill="1" applyBorder="1" applyAlignment="1">
      <alignment horizontal="center"/>
    </xf>
    <xf numFmtId="176" fontId="2"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10" fillId="0" borderId="6" xfId="0" applyFont="1" applyFill="1" applyBorder="1" applyAlignment="1">
      <alignment horizontal="center"/>
    </xf>
    <xf numFmtId="0" fontId="10" fillId="0" borderId="6" xfId="0" applyFont="1" applyFill="1" applyBorder="1" applyAlignment="1">
      <alignment vertical="center"/>
    </xf>
    <xf numFmtId="0" fontId="2"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2" fillId="0" borderId="2" xfId="0" applyFont="1" applyFill="1" applyBorder="1" applyAlignment="1">
      <alignment horizontal="center" vertical="center" wrapText="1"/>
    </xf>
    <xf numFmtId="0" fontId="17" fillId="0" borderId="6" xfId="0" applyFont="1" applyFill="1" applyBorder="1" applyAlignment="1">
      <alignment vertical="center"/>
    </xf>
    <xf numFmtId="0" fontId="2" fillId="0" borderId="7" xfId="0" applyFont="1" applyFill="1" applyBorder="1" applyAlignment="1">
      <alignment horizontal="center" vertical="center"/>
    </xf>
    <xf numFmtId="0" fontId="10" fillId="0" borderId="8" xfId="0" applyFont="1" applyFill="1" applyBorder="1" applyAlignment="1">
      <alignment horizontal="center" vertical="center"/>
    </xf>
    <xf numFmtId="176" fontId="2" fillId="0" borderId="2" xfId="49" applyNumberFormat="1" applyFont="1" applyFill="1" applyBorder="1" applyAlignment="1">
      <alignment horizontal="left" vertical="center" wrapText="1"/>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176" fontId="2" fillId="0" borderId="2" xfId="50" applyNumberFormat="1" applyFont="1" applyFill="1" applyBorder="1" applyAlignment="1">
      <alignment horizontal="left" vertical="center" wrapText="1"/>
    </xf>
    <xf numFmtId="176" fontId="9" fillId="0" borderId="2" xfId="49" applyNumberFormat="1" applyFont="1" applyFill="1" applyBorder="1" applyAlignment="1">
      <alignment horizontal="left" vertical="center" wrapText="1"/>
    </xf>
    <xf numFmtId="176" fontId="3" fillId="0" borderId="2" xfId="0" applyNumberFormat="1" applyFont="1" applyFill="1" applyBorder="1" applyAlignment="1" applyProtection="1">
      <alignment horizontal="left" vertical="center" wrapText="1"/>
      <protection locked="0"/>
    </xf>
    <xf numFmtId="176" fontId="3" fillId="0" borderId="2" xfId="49" applyNumberFormat="1"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6" xfId="0" applyFont="1" applyFill="1" applyBorder="1" applyAlignment="1">
      <alignment vertical="center"/>
    </xf>
    <xf numFmtId="0" fontId="8" fillId="0" borderId="16" xfId="0" applyFont="1" applyFill="1" applyBorder="1" applyAlignment="1">
      <alignment horizontal="center" vertical="center"/>
    </xf>
    <xf numFmtId="0" fontId="14" fillId="0" borderId="14" xfId="0" applyFont="1" applyFill="1" applyBorder="1" applyAlignment="1">
      <alignment vertical="center"/>
    </xf>
    <xf numFmtId="0" fontId="14" fillId="0" borderId="14" xfId="0" applyFont="1" applyFill="1" applyBorder="1" applyAlignment="1">
      <alignment horizontal="center" vertical="center"/>
    </xf>
    <xf numFmtId="0" fontId="14" fillId="0" borderId="16" xfId="0" applyFont="1" applyFill="1" applyBorder="1" applyAlignment="1">
      <alignment vertical="center"/>
    </xf>
    <xf numFmtId="0" fontId="14" fillId="0" borderId="16"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0" zoomScaleNormal="50" workbookViewId="0">
      <pane xSplit="2" ySplit="3" topLeftCell="E15" activePane="bottomRight" state="frozen"/>
      <selection/>
      <selection pane="topRight"/>
      <selection pane="bottomLeft"/>
      <selection pane="bottomRight" activeCell="A2" sqref="A2:O2"/>
    </sheetView>
  </sheetViews>
  <sheetFormatPr defaultColWidth="8.89166666666667" defaultRowHeight="14.25"/>
  <cols>
    <col min="1" max="1" width="9.19166666666667" style="2" customWidth="1"/>
    <col min="2" max="2" width="40.0666666666667" style="2" customWidth="1"/>
    <col min="3" max="3" width="11" style="2" customWidth="1"/>
    <col min="4" max="4" width="17.675" style="2" customWidth="1"/>
    <col min="5" max="5" width="91.6666666666667" style="2" customWidth="1"/>
    <col min="6" max="6" width="20.1916666666667" style="2" customWidth="1"/>
    <col min="7" max="7" width="23.9916666666667" style="2" customWidth="1"/>
    <col min="8" max="8" width="28.0083333333333" style="2" customWidth="1"/>
    <col min="9" max="9" width="16.3916666666667" style="2" customWidth="1"/>
    <col min="10" max="10" width="49.0916666666667" style="2" customWidth="1"/>
    <col min="11" max="11" width="16.3916666666667" style="2" customWidth="1"/>
    <col min="12" max="12" width="40.6666666666667" style="2" customWidth="1"/>
    <col min="13" max="13" width="28.075" style="2" customWidth="1"/>
    <col min="14" max="14" width="23.775" style="2" customWidth="1"/>
    <col min="15" max="15" width="19.05" style="3" customWidth="1"/>
    <col min="16" max="16" width="15.5583333333333" style="2" customWidth="1"/>
    <col min="17" max="17" width="19.4" style="2" hidden="1" customWidth="1"/>
    <col min="18" max="16384" width="8.89166666666667" style="2"/>
  </cols>
  <sheetData>
    <row r="1" s="1" customFormat="1" ht="22.8" customHeight="1" spans="1:16">
      <c r="A1" s="4" t="s">
        <v>0</v>
      </c>
      <c r="B1" s="5"/>
      <c r="C1" s="6"/>
      <c r="D1" s="6"/>
      <c r="E1" s="6"/>
      <c r="F1" s="6"/>
      <c r="G1" s="6"/>
      <c r="H1" s="6"/>
      <c r="I1" s="6"/>
      <c r="J1" s="6"/>
      <c r="K1" s="6"/>
      <c r="L1" s="6"/>
      <c r="M1" s="6"/>
      <c r="N1" s="6"/>
      <c r="O1" s="41"/>
      <c r="P1" s="42"/>
    </row>
    <row r="2" s="1" customFormat="1" ht="46.2" customHeight="1" spans="1:16">
      <c r="A2" s="7" t="s">
        <v>1</v>
      </c>
      <c r="B2" s="8"/>
      <c r="C2" s="8"/>
      <c r="D2" s="8"/>
      <c r="E2" s="8"/>
      <c r="F2" s="8"/>
      <c r="G2" s="8"/>
      <c r="H2" s="8"/>
      <c r="I2" s="8"/>
      <c r="J2" s="8"/>
      <c r="K2" s="8"/>
      <c r="L2" s="8"/>
      <c r="M2" s="8"/>
      <c r="N2" s="8"/>
      <c r="O2" s="43"/>
      <c r="P2" s="42"/>
    </row>
    <row r="3" ht="80" customHeight="1" spans="1:17">
      <c r="A3" s="9" t="s">
        <v>2</v>
      </c>
      <c r="B3" s="9" t="s">
        <v>3</v>
      </c>
      <c r="C3" s="9" t="s">
        <v>4</v>
      </c>
      <c r="D3" s="9" t="s">
        <v>5</v>
      </c>
      <c r="E3" s="9" t="s">
        <v>6</v>
      </c>
      <c r="F3" s="9" t="s">
        <v>7</v>
      </c>
      <c r="G3" s="9" t="s">
        <v>8</v>
      </c>
      <c r="H3" s="25" t="s">
        <v>9</v>
      </c>
      <c r="I3" s="25" t="s">
        <v>10</v>
      </c>
      <c r="J3" s="33" t="s">
        <v>11</v>
      </c>
      <c r="K3" s="33" t="s">
        <v>12</v>
      </c>
      <c r="L3" s="34" t="s">
        <v>13</v>
      </c>
      <c r="M3" s="34" t="s">
        <v>14</v>
      </c>
      <c r="N3" s="25" t="s">
        <v>15</v>
      </c>
      <c r="O3" s="44" t="s">
        <v>16</v>
      </c>
      <c r="P3" s="45" t="s">
        <v>17</v>
      </c>
      <c r="Q3" s="55" t="s">
        <v>18</v>
      </c>
    </row>
    <row r="4" ht="32" customHeight="1" spans="1:16">
      <c r="A4" s="10" t="s">
        <v>19</v>
      </c>
      <c r="B4" s="11"/>
      <c r="C4" s="11"/>
      <c r="D4" s="11"/>
      <c r="E4" s="26"/>
      <c r="F4" s="25"/>
      <c r="G4" s="27">
        <f t="shared" ref="G4:K4" si="0">G5+G48+G51+G86+G89+G94</f>
        <v>7092129</v>
      </c>
      <c r="H4" s="27"/>
      <c r="I4" s="27">
        <f t="shared" si="0"/>
        <v>2559939</v>
      </c>
      <c r="J4" s="27"/>
      <c r="K4" s="27">
        <f t="shared" si="0"/>
        <v>790400</v>
      </c>
      <c r="L4" s="27"/>
      <c r="M4" s="27"/>
      <c r="N4" s="25"/>
      <c r="O4" s="46"/>
      <c r="P4" s="47"/>
    </row>
    <row r="5" ht="50" customHeight="1" spans="1:16">
      <c r="A5" s="12" t="s">
        <v>20</v>
      </c>
      <c r="B5" s="13"/>
      <c r="C5" s="13"/>
      <c r="D5" s="13"/>
      <c r="E5" s="28"/>
      <c r="F5" s="29"/>
      <c r="G5" s="30">
        <f>G6+G34</f>
        <v>5212450</v>
      </c>
      <c r="H5" s="30"/>
      <c r="I5" s="30">
        <f>I6+I34</f>
        <v>1733300</v>
      </c>
      <c r="J5" s="30"/>
      <c r="K5" s="30">
        <f>SUM(K7:K47)</f>
        <v>540500</v>
      </c>
      <c r="L5" s="30"/>
      <c r="M5" s="30"/>
      <c r="N5" s="29"/>
      <c r="O5" s="29"/>
      <c r="P5" s="48"/>
    </row>
    <row r="6" ht="50" customHeight="1" spans="1:16">
      <c r="A6" s="12" t="s">
        <v>21</v>
      </c>
      <c r="B6" s="13"/>
      <c r="C6" s="13"/>
      <c r="D6" s="13"/>
      <c r="E6" s="28"/>
      <c r="F6" s="29"/>
      <c r="G6" s="30">
        <f>SUM(G7:G33)</f>
        <v>3736750</v>
      </c>
      <c r="H6" s="30"/>
      <c r="I6" s="30">
        <f>SUM(I7:I33)</f>
        <v>1455300</v>
      </c>
      <c r="J6" s="30"/>
      <c r="K6" s="30"/>
      <c r="L6" s="30"/>
      <c r="M6" s="30"/>
      <c r="N6" s="29"/>
      <c r="O6" s="29"/>
      <c r="P6" s="48"/>
    </row>
    <row r="7" ht="93" customHeight="1" spans="1:17">
      <c r="A7" s="14">
        <v>1</v>
      </c>
      <c r="B7" s="15" t="s">
        <v>22</v>
      </c>
      <c r="C7" s="16" t="s">
        <v>23</v>
      </c>
      <c r="D7" s="16" t="s">
        <v>24</v>
      </c>
      <c r="E7" s="15" t="s">
        <v>25</v>
      </c>
      <c r="F7" s="14" t="s">
        <v>26</v>
      </c>
      <c r="G7" s="14">
        <v>50000</v>
      </c>
      <c r="H7" s="15" t="s">
        <v>27</v>
      </c>
      <c r="I7" s="14">
        <v>20000</v>
      </c>
      <c r="J7" s="35" t="s">
        <v>28</v>
      </c>
      <c r="K7" s="14">
        <v>5000</v>
      </c>
      <c r="L7" s="35" t="s">
        <v>29</v>
      </c>
      <c r="M7" s="35" t="s">
        <v>30</v>
      </c>
      <c r="N7" s="16" t="s">
        <v>31</v>
      </c>
      <c r="O7" s="49" t="s">
        <v>32</v>
      </c>
      <c r="P7" s="50" t="s">
        <v>33</v>
      </c>
      <c r="Q7" s="2" t="s">
        <v>34</v>
      </c>
    </row>
    <row r="8" ht="87" customHeight="1" spans="1:17">
      <c r="A8" s="14">
        <v>2</v>
      </c>
      <c r="B8" s="15" t="s">
        <v>35</v>
      </c>
      <c r="C8" s="16" t="s">
        <v>23</v>
      </c>
      <c r="D8" s="16" t="s">
        <v>24</v>
      </c>
      <c r="E8" s="15" t="s">
        <v>36</v>
      </c>
      <c r="F8" s="14" t="s">
        <v>37</v>
      </c>
      <c r="G8" s="14">
        <v>40000</v>
      </c>
      <c r="H8" s="15" t="s">
        <v>27</v>
      </c>
      <c r="I8" s="14">
        <v>25000</v>
      </c>
      <c r="J8" s="35" t="s">
        <v>38</v>
      </c>
      <c r="K8" s="14">
        <v>8000</v>
      </c>
      <c r="L8" s="35" t="s">
        <v>38</v>
      </c>
      <c r="M8" s="35" t="s">
        <v>39</v>
      </c>
      <c r="N8" s="16" t="s">
        <v>31</v>
      </c>
      <c r="O8" s="49" t="s">
        <v>32</v>
      </c>
      <c r="P8" s="50" t="s">
        <v>33</v>
      </c>
      <c r="Q8" s="2" t="s">
        <v>34</v>
      </c>
    </row>
    <row r="9" ht="85" customHeight="1" spans="1:17">
      <c r="A9" s="14">
        <v>3</v>
      </c>
      <c r="B9" s="15" t="s">
        <v>40</v>
      </c>
      <c r="C9" s="16" t="s">
        <v>23</v>
      </c>
      <c r="D9" s="16" t="s">
        <v>24</v>
      </c>
      <c r="E9" s="15" t="s">
        <v>41</v>
      </c>
      <c r="F9" s="14" t="s">
        <v>42</v>
      </c>
      <c r="G9" s="14">
        <v>35000</v>
      </c>
      <c r="H9" s="15" t="s">
        <v>43</v>
      </c>
      <c r="I9" s="14">
        <v>30000</v>
      </c>
      <c r="J9" s="35" t="s">
        <v>44</v>
      </c>
      <c r="K9" s="14">
        <v>27000</v>
      </c>
      <c r="L9" s="35" t="s">
        <v>45</v>
      </c>
      <c r="M9" s="35" t="s">
        <v>30</v>
      </c>
      <c r="N9" s="16" t="s">
        <v>31</v>
      </c>
      <c r="O9" s="49" t="s">
        <v>32</v>
      </c>
      <c r="P9" s="50" t="s">
        <v>33</v>
      </c>
      <c r="Q9" s="2" t="s">
        <v>34</v>
      </c>
    </row>
    <row r="10" ht="120" customHeight="1" spans="1:17">
      <c r="A10" s="14">
        <v>4</v>
      </c>
      <c r="B10" s="15" t="s">
        <v>46</v>
      </c>
      <c r="C10" s="16" t="s">
        <v>23</v>
      </c>
      <c r="D10" s="16" t="s">
        <v>24</v>
      </c>
      <c r="E10" s="15" t="s">
        <v>47</v>
      </c>
      <c r="F10" s="14" t="s">
        <v>48</v>
      </c>
      <c r="G10" s="14">
        <v>15000</v>
      </c>
      <c r="H10" s="15" t="s">
        <v>27</v>
      </c>
      <c r="I10" s="14">
        <v>6000</v>
      </c>
      <c r="J10" s="35" t="s">
        <v>49</v>
      </c>
      <c r="K10" s="14">
        <v>4500</v>
      </c>
      <c r="L10" s="35" t="s">
        <v>49</v>
      </c>
      <c r="M10" s="35" t="s">
        <v>30</v>
      </c>
      <c r="N10" s="16" t="s">
        <v>31</v>
      </c>
      <c r="O10" s="49" t="s">
        <v>32</v>
      </c>
      <c r="P10" s="50" t="s">
        <v>33</v>
      </c>
      <c r="Q10" s="2" t="s">
        <v>34</v>
      </c>
    </row>
    <row r="11" ht="100" customHeight="1" spans="1:17">
      <c r="A11" s="14">
        <v>5</v>
      </c>
      <c r="B11" s="15" t="s">
        <v>50</v>
      </c>
      <c r="C11" s="16" t="s">
        <v>23</v>
      </c>
      <c r="D11" s="16" t="s">
        <v>24</v>
      </c>
      <c r="E11" s="15" t="s">
        <v>51</v>
      </c>
      <c r="F11" s="14" t="s">
        <v>52</v>
      </c>
      <c r="G11" s="14">
        <v>50000</v>
      </c>
      <c r="H11" s="15" t="s">
        <v>43</v>
      </c>
      <c r="I11" s="14">
        <v>45000</v>
      </c>
      <c r="J11" s="35" t="s">
        <v>53</v>
      </c>
      <c r="K11" s="14">
        <v>8000</v>
      </c>
      <c r="L11" s="35" t="s">
        <v>54</v>
      </c>
      <c r="M11" s="35" t="s">
        <v>30</v>
      </c>
      <c r="N11" s="16" t="s">
        <v>31</v>
      </c>
      <c r="O11" s="49" t="s">
        <v>32</v>
      </c>
      <c r="P11" s="50" t="s">
        <v>33</v>
      </c>
      <c r="Q11" s="2" t="s">
        <v>34</v>
      </c>
    </row>
    <row r="12" ht="130" customHeight="1" spans="1:17">
      <c r="A12" s="14">
        <v>6</v>
      </c>
      <c r="B12" s="15" t="s">
        <v>55</v>
      </c>
      <c r="C12" s="16" t="s">
        <v>23</v>
      </c>
      <c r="D12" s="16" t="s">
        <v>24</v>
      </c>
      <c r="E12" s="15" t="s">
        <v>56</v>
      </c>
      <c r="F12" s="14" t="s">
        <v>57</v>
      </c>
      <c r="G12" s="14">
        <v>30000</v>
      </c>
      <c r="H12" s="15" t="s">
        <v>43</v>
      </c>
      <c r="I12" s="14">
        <v>29500</v>
      </c>
      <c r="J12" s="35" t="s">
        <v>53</v>
      </c>
      <c r="K12" s="14">
        <v>5000</v>
      </c>
      <c r="L12" s="35" t="s">
        <v>53</v>
      </c>
      <c r="M12" s="35" t="s">
        <v>30</v>
      </c>
      <c r="N12" s="16" t="s">
        <v>31</v>
      </c>
      <c r="O12" s="49" t="s">
        <v>32</v>
      </c>
      <c r="P12" s="50" t="s">
        <v>33</v>
      </c>
      <c r="Q12" s="2" t="s">
        <v>34</v>
      </c>
    </row>
    <row r="13" ht="88" customHeight="1" spans="1:17">
      <c r="A13" s="14">
        <v>7</v>
      </c>
      <c r="B13" s="15" t="s">
        <v>58</v>
      </c>
      <c r="C13" s="16" t="s">
        <v>23</v>
      </c>
      <c r="D13" s="16" t="s">
        <v>24</v>
      </c>
      <c r="E13" s="15" t="s">
        <v>59</v>
      </c>
      <c r="F13" s="14" t="s">
        <v>60</v>
      </c>
      <c r="G13" s="14">
        <v>10000</v>
      </c>
      <c r="H13" s="15" t="s">
        <v>27</v>
      </c>
      <c r="I13" s="14">
        <v>3500</v>
      </c>
      <c r="J13" s="35" t="s">
        <v>61</v>
      </c>
      <c r="K13" s="14">
        <v>2000</v>
      </c>
      <c r="L13" s="35" t="s">
        <v>62</v>
      </c>
      <c r="M13" s="35" t="s">
        <v>30</v>
      </c>
      <c r="N13" s="16" t="s">
        <v>31</v>
      </c>
      <c r="O13" s="49" t="s">
        <v>32</v>
      </c>
      <c r="P13" s="50" t="s">
        <v>33</v>
      </c>
      <c r="Q13" s="2" t="s">
        <v>34</v>
      </c>
    </row>
    <row r="14" ht="381" customHeight="1" spans="1:17">
      <c r="A14" s="14">
        <v>8</v>
      </c>
      <c r="B14" s="15" t="s">
        <v>63</v>
      </c>
      <c r="C14" s="16" t="s">
        <v>23</v>
      </c>
      <c r="D14" s="16" t="s">
        <v>24</v>
      </c>
      <c r="E14" s="15" t="s">
        <v>64</v>
      </c>
      <c r="F14" s="14" t="s">
        <v>65</v>
      </c>
      <c r="G14" s="14">
        <v>140000</v>
      </c>
      <c r="H14" s="15" t="s">
        <v>27</v>
      </c>
      <c r="I14" s="14">
        <v>30000</v>
      </c>
      <c r="J14" s="35" t="s">
        <v>66</v>
      </c>
      <c r="K14" s="14">
        <v>20000</v>
      </c>
      <c r="L14" s="35" t="s">
        <v>67</v>
      </c>
      <c r="M14" s="35" t="s">
        <v>30</v>
      </c>
      <c r="N14" s="16" t="s">
        <v>31</v>
      </c>
      <c r="O14" s="49" t="s">
        <v>32</v>
      </c>
      <c r="P14" s="50" t="s">
        <v>33</v>
      </c>
      <c r="Q14" s="2" t="s">
        <v>34</v>
      </c>
    </row>
    <row r="15" ht="118" customHeight="1" spans="1:17">
      <c r="A15" s="14">
        <v>9</v>
      </c>
      <c r="B15" s="15" t="s">
        <v>68</v>
      </c>
      <c r="C15" s="16" t="s">
        <v>23</v>
      </c>
      <c r="D15" s="16" t="s">
        <v>24</v>
      </c>
      <c r="E15" s="15" t="s">
        <v>69</v>
      </c>
      <c r="F15" s="14" t="s">
        <v>70</v>
      </c>
      <c r="G15" s="14">
        <v>80000</v>
      </c>
      <c r="H15" s="15" t="s">
        <v>27</v>
      </c>
      <c r="I15" s="14">
        <v>30000</v>
      </c>
      <c r="J15" s="35" t="s">
        <v>71</v>
      </c>
      <c r="K15" s="14">
        <v>20000</v>
      </c>
      <c r="L15" s="35" t="s">
        <v>71</v>
      </c>
      <c r="M15" s="35" t="s">
        <v>72</v>
      </c>
      <c r="N15" s="16" t="s">
        <v>31</v>
      </c>
      <c r="O15" s="49" t="s">
        <v>32</v>
      </c>
      <c r="P15" s="50" t="s">
        <v>33</v>
      </c>
      <c r="Q15" s="2" t="s">
        <v>34</v>
      </c>
    </row>
    <row r="16" ht="90" customHeight="1" spans="1:17">
      <c r="A16" s="14">
        <v>10</v>
      </c>
      <c r="B16" s="17" t="s">
        <v>73</v>
      </c>
      <c r="C16" s="16" t="s">
        <v>23</v>
      </c>
      <c r="D16" s="16" t="s">
        <v>24</v>
      </c>
      <c r="E16" s="15" t="s">
        <v>74</v>
      </c>
      <c r="F16" s="14" t="s">
        <v>75</v>
      </c>
      <c r="G16" s="14">
        <v>30000</v>
      </c>
      <c r="H16" s="15" t="s">
        <v>27</v>
      </c>
      <c r="I16" s="14">
        <v>10000</v>
      </c>
      <c r="J16" s="36" t="s">
        <v>76</v>
      </c>
      <c r="K16" s="14">
        <v>0</v>
      </c>
      <c r="L16" s="35" t="s">
        <v>54</v>
      </c>
      <c r="M16" s="35" t="s">
        <v>77</v>
      </c>
      <c r="N16" s="16" t="s">
        <v>31</v>
      </c>
      <c r="O16" s="49" t="s">
        <v>32</v>
      </c>
      <c r="P16" s="51" t="s">
        <v>33</v>
      </c>
      <c r="Q16" s="2" t="s">
        <v>78</v>
      </c>
    </row>
    <row r="17" ht="91" customHeight="1" spans="1:17">
      <c r="A17" s="14">
        <v>11</v>
      </c>
      <c r="B17" s="15" t="s">
        <v>79</v>
      </c>
      <c r="C17" s="16" t="s">
        <v>23</v>
      </c>
      <c r="D17" s="16" t="s">
        <v>24</v>
      </c>
      <c r="E17" s="15" t="s">
        <v>80</v>
      </c>
      <c r="F17" s="14" t="s">
        <v>81</v>
      </c>
      <c r="G17" s="14">
        <v>30000</v>
      </c>
      <c r="H17" s="15" t="s">
        <v>27</v>
      </c>
      <c r="I17" s="14">
        <v>26000</v>
      </c>
      <c r="J17" s="35" t="s">
        <v>82</v>
      </c>
      <c r="K17" s="14">
        <v>6000</v>
      </c>
      <c r="L17" s="35" t="s">
        <v>53</v>
      </c>
      <c r="M17" s="35" t="s">
        <v>30</v>
      </c>
      <c r="N17" s="16" t="s">
        <v>31</v>
      </c>
      <c r="O17" s="49" t="s">
        <v>32</v>
      </c>
      <c r="P17" s="50" t="s">
        <v>33</v>
      </c>
      <c r="Q17" s="2" t="s">
        <v>34</v>
      </c>
    </row>
    <row r="18" ht="103" customHeight="1" spans="1:17">
      <c r="A18" s="14">
        <v>12</v>
      </c>
      <c r="B18" s="18" t="s">
        <v>83</v>
      </c>
      <c r="C18" s="16" t="s">
        <v>23</v>
      </c>
      <c r="D18" s="16" t="s">
        <v>24</v>
      </c>
      <c r="E18" s="15" t="s">
        <v>84</v>
      </c>
      <c r="F18" s="14" t="s">
        <v>85</v>
      </c>
      <c r="G18" s="14">
        <v>25000</v>
      </c>
      <c r="H18" s="15" t="s">
        <v>27</v>
      </c>
      <c r="I18" s="14">
        <v>12000</v>
      </c>
      <c r="J18" s="35" t="s">
        <v>54</v>
      </c>
      <c r="K18" s="14">
        <v>5000</v>
      </c>
      <c r="L18" s="35" t="s">
        <v>54</v>
      </c>
      <c r="M18" s="35" t="s">
        <v>30</v>
      </c>
      <c r="N18" s="16" t="s">
        <v>31</v>
      </c>
      <c r="O18" s="49" t="s">
        <v>32</v>
      </c>
      <c r="P18" s="50" t="s">
        <v>33</v>
      </c>
      <c r="Q18" s="2" t="s">
        <v>34</v>
      </c>
    </row>
    <row r="19" ht="128" customHeight="1" spans="1:17">
      <c r="A19" s="14">
        <v>13</v>
      </c>
      <c r="B19" s="18" t="s">
        <v>86</v>
      </c>
      <c r="C19" s="16" t="s">
        <v>23</v>
      </c>
      <c r="D19" s="16" t="s">
        <v>24</v>
      </c>
      <c r="E19" s="15" t="s">
        <v>87</v>
      </c>
      <c r="F19" s="14" t="s">
        <v>88</v>
      </c>
      <c r="G19" s="14">
        <v>20000</v>
      </c>
      <c r="H19" s="15" t="s">
        <v>27</v>
      </c>
      <c r="I19" s="14">
        <v>7000</v>
      </c>
      <c r="J19" s="35" t="s">
        <v>89</v>
      </c>
      <c r="K19" s="14">
        <v>0</v>
      </c>
      <c r="L19" s="35" t="s">
        <v>90</v>
      </c>
      <c r="M19" s="35" t="s">
        <v>91</v>
      </c>
      <c r="N19" s="16" t="s">
        <v>31</v>
      </c>
      <c r="O19" s="49" t="s">
        <v>32</v>
      </c>
      <c r="P19" s="50" t="s">
        <v>33</v>
      </c>
      <c r="Q19" s="2" t="s">
        <v>34</v>
      </c>
    </row>
    <row r="20" ht="96" customHeight="1" spans="1:17">
      <c r="A20" s="14">
        <v>14</v>
      </c>
      <c r="B20" s="18" t="s">
        <v>92</v>
      </c>
      <c r="C20" s="16" t="s">
        <v>23</v>
      </c>
      <c r="D20" s="16" t="s">
        <v>24</v>
      </c>
      <c r="E20" s="15" t="s">
        <v>93</v>
      </c>
      <c r="F20" s="14" t="s">
        <v>94</v>
      </c>
      <c r="G20" s="14">
        <v>200000</v>
      </c>
      <c r="H20" s="15" t="s">
        <v>43</v>
      </c>
      <c r="I20" s="14">
        <v>80000</v>
      </c>
      <c r="J20" s="35" t="s">
        <v>54</v>
      </c>
      <c r="K20" s="14">
        <v>30000</v>
      </c>
      <c r="L20" s="35" t="s">
        <v>54</v>
      </c>
      <c r="M20" s="35" t="s">
        <v>30</v>
      </c>
      <c r="N20" s="16" t="s">
        <v>31</v>
      </c>
      <c r="O20" s="49" t="s">
        <v>32</v>
      </c>
      <c r="P20" s="50" t="s">
        <v>33</v>
      </c>
      <c r="Q20" s="2" t="s">
        <v>34</v>
      </c>
    </row>
    <row r="21" ht="109" customHeight="1" spans="1:17">
      <c r="A21" s="14">
        <v>15</v>
      </c>
      <c r="B21" s="18" t="s">
        <v>95</v>
      </c>
      <c r="C21" s="16" t="s">
        <v>23</v>
      </c>
      <c r="D21" s="16" t="s">
        <v>24</v>
      </c>
      <c r="E21" s="17" t="s">
        <v>96</v>
      </c>
      <c r="F21" s="14" t="s">
        <v>97</v>
      </c>
      <c r="G21" s="14">
        <v>50000</v>
      </c>
      <c r="H21" s="15" t="s">
        <v>27</v>
      </c>
      <c r="I21" s="14">
        <v>10000</v>
      </c>
      <c r="J21" s="35" t="s">
        <v>98</v>
      </c>
      <c r="K21" s="14">
        <v>2000</v>
      </c>
      <c r="L21" s="35" t="s">
        <v>98</v>
      </c>
      <c r="M21" s="35" t="s">
        <v>30</v>
      </c>
      <c r="N21" s="16" t="s">
        <v>31</v>
      </c>
      <c r="O21" s="52" t="s">
        <v>32</v>
      </c>
      <c r="P21" s="50" t="s">
        <v>33</v>
      </c>
      <c r="Q21" s="2" t="s">
        <v>34</v>
      </c>
    </row>
    <row r="22" ht="132" customHeight="1" spans="1:17">
      <c r="A22" s="14">
        <v>16</v>
      </c>
      <c r="B22" s="18" t="s">
        <v>99</v>
      </c>
      <c r="C22" s="16" t="s">
        <v>23</v>
      </c>
      <c r="D22" s="16" t="s">
        <v>24</v>
      </c>
      <c r="E22" s="15" t="s">
        <v>100</v>
      </c>
      <c r="F22" s="14" t="s">
        <v>101</v>
      </c>
      <c r="G22" s="14">
        <v>1300000</v>
      </c>
      <c r="H22" s="15" t="s">
        <v>102</v>
      </c>
      <c r="I22" s="14">
        <v>400000</v>
      </c>
      <c r="J22" s="35" t="s">
        <v>103</v>
      </c>
      <c r="K22" s="14">
        <v>110000</v>
      </c>
      <c r="L22" s="35" t="s">
        <v>104</v>
      </c>
      <c r="M22" s="35" t="s">
        <v>30</v>
      </c>
      <c r="N22" s="16" t="s">
        <v>31</v>
      </c>
      <c r="O22" s="49" t="s">
        <v>32</v>
      </c>
      <c r="P22" s="50" t="s">
        <v>33</v>
      </c>
      <c r="Q22" s="2" t="s">
        <v>34</v>
      </c>
    </row>
    <row r="23" ht="133" customHeight="1" spans="1:17">
      <c r="A23" s="14">
        <v>17</v>
      </c>
      <c r="B23" s="15" t="s">
        <v>105</v>
      </c>
      <c r="C23" s="16" t="s">
        <v>23</v>
      </c>
      <c r="D23" s="16" t="s">
        <v>24</v>
      </c>
      <c r="E23" s="15" t="s">
        <v>106</v>
      </c>
      <c r="F23" s="14" t="s">
        <v>107</v>
      </c>
      <c r="G23" s="14">
        <v>591000</v>
      </c>
      <c r="H23" s="15" t="s">
        <v>108</v>
      </c>
      <c r="I23" s="14">
        <v>280000</v>
      </c>
      <c r="J23" s="35" t="s">
        <v>109</v>
      </c>
      <c r="K23" s="14">
        <v>90000</v>
      </c>
      <c r="L23" s="35" t="s">
        <v>110</v>
      </c>
      <c r="M23" s="35" t="s">
        <v>30</v>
      </c>
      <c r="N23" s="16" t="s">
        <v>31</v>
      </c>
      <c r="O23" s="49" t="s">
        <v>32</v>
      </c>
      <c r="P23" s="50" t="s">
        <v>33</v>
      </c>
      <c r="Q23" s="2" t="s">
        <v>34</v>
      </c>
    </row>
    <row r="24" ht="102" customHeight="1" spans="1:17">
      <c r="A24" s="14">
        <v>18</v>
      </c>
      <c r="B24" s="15" t="s">
        <v>111</v>
      </c>
      <c r="C24" s="16" t="s">
        <v>23</v>
      </c>
      <c r="D24" s="16" t="s">
        <v>24</v>
      </c>
      <c r="E24" s="15" t="s">
        <v>112</v>
      </c>
      <c r="F24" s="14" t="s">
        <v>113</v>
      </c>
      <c r="G24" s="14">
        <v>20000</v>
      </c>
      <c r="H24" s="15" t="s">
        <v>43</v>
      </c>
      <c r="I24" s="14">
        <v>18000</v>
      </c>
      <c r="J24" s="35" t="s">
        <v>53</v>
      </c>
      <c r="K24" s="14">
        <v>5000</v>
      </c>
      <c r="L24" s="35" t="s">
        <v>53</v>
      </c>
      <c r="M24" s="35" t="s">
        <v>30</v>
      </c>
      <c r="N24" s="16" t="s">
        <v>31</v>
      </c>
      <c r="O24" s="49" t="s">
        <v>32</v>
      </c>
      <c r="P24" s="50" t="s">
        <v>33</v>
      </c>
      <c r="Q24" s="2" t="s">
        <v>34</v>
      </c>
    </row>
    <row r="25" ht="64" customHeight="1" spans="1:17">
      <c r="A25" s="14">
        <v>19</v>
      </c>
      <c r="B25" s="18" t="s">
        <v>114</v>
      </c>
      <c r="C25" s="16" t="s">
        <v>23</v>
      </c>
      <c r="D25" s="16" t="s">
        <v>24</v>
      </c>
      <c r="E25" s="15" t="s">
        <v>115</v>
      </c>
      <c r="F25" s="14" t="s">
        <v>116</v>
      </c>
      <c r="G25" s="14">
        <v>500000</v>
      </c>
      <c r="H25" s="15" t="s">
        <v>43</v>
      </c>
      <c r="I25" s="14">
        <v>200000</v>
      </c>
      <c r="J25" s="35" t="s">
        <v>117</v>
      </c>
      <c r="K25" s="14">
        <v>60000</v>
      </c>
      <c r="L25" s="35" t="s">
        <v>118</v>
      </c>
      <c r="M25" s="35" t="s">
        <v>30</v>
      </c>
      <c r="N25" s="16" t="s">
        <v>31</v>
      </c>
      <c r="O25" s="49" t="s">
        <v>32</v>
      </c>
      <c r="P25" s="50" t="s">
        <v>33</v>
      </c>
      <c r="Q25" s="2" t="s">
        <v>34</v>
      </c>
    </row>
    <row r="26" ht="100" customHeight="1" spans="1:17">
      <c r="A26" s="14">
        <v>20</v>
      </c>
      <c r="B26" s="15" t="s">
        <v>119</v>
      </c>
      <c r="C26" s="16" t="s">
        <v>23</v>
      </c>
      <c r="D26" s="16" t="s">
        <v>24</v>
      </c>
      <c r="E26" s="15" t="s">
        <v>120</v>
      </c>
      <c r="F26" s="14" t="s">
        <v>121</v>
      </c>
      <c r="G26" s="14">
        <v>15000</v>
      </c>
      <c r="H26" s="15" t="s">
        <v>27</v>
      </c>
      <c r="I26" s="14">
        <v>5000</v>
      </c>
      <c r="J26" s="35" t="s">
        <v>122</v>
      </c>
      <c r="K26" s="14">
        <v>2000</v>
      </c>
      <c r="L26" s="35" t="s">
        <v>49</v>
      </c>
      <c r="M26" s="35" t="s">
        <v>30</v>
      </c>
      <c r="N26" s="16" t="s">
        <v>31</v>
      </c>
      <c r="O26" s="49" t="s">
        <v>32</v>
      </c>
      <c r="P26" s="50" t="s">
        <v>33</v>
      </c>
      <c r="Q26" s="2" t="s">
        <v>34</v>
      </c>
    </row>
    <row r="27" ht="175" customHeight="1" spans="1:17">
      <c r="A27" s="14">
        <v>21</v>
      </c>
      <c r="B27" s="15" t="s">
        <v>123</v>
      </c>
      <c r="C27" s="16" t="s">
        <v>23</v>
      </c>
      <c r="D27" s="16" t="s">
        <v>24</v>
      </c>
      <c r="E27" s="15" t="s">
        <v>124</v>
      </c>
      <c r="F27" s="14" t="s">
        <v>125</v>
      </c>
      <c r="G27" s="14">
        <v>12000</v>
      </c>
      <c r="H27" s="15" t="s">
        <v>126</v>
      </c>
      <c r="I27" s="14">
        <v>5000</v>
      </c>
      <c r="J27" s="35" t="s">
        <v>49</v>
      </c>
      <c r="K27" s="14">
        <v>3000</v>
      </c>
      <c r="L27" s="35" t="s">
        <v>49</v>
      </c>
      <c r="M27" s="35" t="s">
        <v>30</v>
      </c>
      <c r="N27" s="16" t="s">
        <v>31</v>
      </c>
      <c r="O27" s="49" t="s">
        <v>32</v>
      </c>
      <c r="P27" s="50" t="s">
        <v>33</v>
      </c>
      <c r="Q27" s="2" t="s">
        <v>34</v>
      </c>
    </row>
    <row r="28" ht="180" customHeight="1" spans="1:17">
      <c r="A28" s="14">
        <v>22</v>
      </c>
      <c r="B28" s="15" t="s">
        <v>127</v>
      </c>
      <c r="C28" s="16" t="s">
        <v>23</v>
      </c>
      <c r="D28" s="16" t="s">
        <v>24</v>
      </c>
      <c r="E28" s="15" t="s">
        <v>128</v>
      </c>
      <c r="F28" s="14" t="s">
        <v>129</v>
      </c>
      <c r="G28" s="14">
        <v>253000</v>
      </c>
      <c r="H28" s="15" t="s">
        <v>43</v>
      </c>
      <c r="I28" s="14">
        <v>80000</v>
      </c>
      <c r="J28" s="35" t="s">
        <v>130</v>
      </c>
      <c r="K28" s="14">
        <v>0</v>
      </c>
      <c r="L28" s="35" t="s">
        <v>131</v>
      </c>
      <c r="M28" s="35" t="s">
        <v>30</v>
      </c>
      <c r="N28" s="16" t="s">
        <v>132</v>
      </c>
      <c r="O28" s="49" t="s">
        <v>133</v>
      </c>
      <c r="P28" s="50" t="s">
        <v>33</v>
      </c>
      <c r="Q28" s="2" t="s">
        <v>34</v>
      </c>
    </row>
    <row r="29" ht="153" customHeight="1" spans="1:17">
      <c r="A29" s="14">
        <v>23</v>
      </c>
      <c r="B29" s="15" t="s">
        <v>134</v>
      </c>
      <c r="C29" s="16" t="s">
        <v>23</v>
      </c>
      <c r="D29" s="16" t="s">
        <v>24</v>
      </c>
      <c r="E29" s="15" t="s">
        <v>135</v>
      </c>
      <c r="F29" s="14" t="s">
        <v>136</v>
      </c>
      <c r="G29" s="14">
        <v>200000</v>
      </c>
      <c r="H29" s="15" t="s">
        <v>137</v>
      </c>
      <c r="I29" s="14">
        <v>80000</v>
      </c>
      <c r="J29" s="35" t="s">
        <v>138</v>
      </c>
      <c r="K29" s="14">
        <v>60000</v>
      </c>
      <c r="L29" s="35" t="s">
        <v>139</v>
      </c>
      <c r="M29" s="35"/>
      <c r="N29" s="16" t="s">
        <v>140</v>
      </c>
      <c r="O29" s="49" t="s">
        <v>141</v>
      </c>
      <c r="P29" s="50" t="s">
        <v>33</v>
      </c>
      <c r="Q29" s="2" t="s">
        <v>34</v>
      </c>
    </row>
    <row r="30" ht="378" customHeight="1" spans="1:17">
      <c r="A30" s="14">
        <v>24</v>
      </c>
      <c r="B30" s="15" t="s">
        <v>142</v>
      </c>
      <c r="C30" s="16" t="s">
        <v>23</v>
      </c>
      <c r="D30" s="16" t="s">
        <v>143</v>
      </c>
      <c r="E30" s="15" t="s">
        <v>144</v>
      </c>
      <c r="F30" s="14" t="s">
        <v>145</v>
      </c>
      <c r="G30" s="14">
        <v>20000</v>
      </c>
      <c r="H30" s="15" t="s">
        <v>43</v>
      </c>
      <c r="I30" s="14">
        <v>10000</v>
      </c>
      <c r="J30" s="35" t="s">
        <v>146</v>
      </c>
      <c r="K30" s="14">
        <v>5000</v>
      </c>
      <c r="L30" s="35" t="s">
        <v>147</v>
      </c>
      <c r="M30" s="35" t="s">
        <v>30</v>
      </c>
      <c r="N30" s="16" t="s">
        <v>148</v>
      </c>
      <c r="O30" s="49" t="s">
        <v>149</v>
      </c>
      <c r="P30" s="50" t="s">
        <v>33</v>
      </c>
      <c r="Q30" s="2" t="s">
        <v>34</v>
      </c>
    </row>
    <row r="31" ht="61" customHeight="1" spans="1:17">
      <c r="A31" s="14">
        <v>25</v>
      </c>
      <c r="B31" s="15" t="s">
        <v>150</v>
      </c>
      <c r="C31" s="16" t="s">
        <v>23</v>
      </c>
      <c r="D31" s="19" t="s">
        <v>143</v>
      </c>
      <c r="E31" s="15" t="s">
        <v>151</v>
      </c>
      <c r="F31" s="14" t="s">
        <v>152</v>
      </c>
      <c r="G31" s="14">
        <v>14000</v>
      </c>
      <c r="H31" s="15" t="s">
        <v>43</v>
      </c>
      <c r="I31" s="14">
        <v>7000</v>
      </c>
      <c r="J31" s="35" t="s">
        <v>153</v>
      </c>
      <c r="K31" s="14">
        <v>0</v>
      </c>
      <c r="L31" s="35" t="s">
        <v>154</v>
      </c>
      <c r="M31" s="35" t="s">
        <v>30</v>
      </c>
      <c r="N31" s="16" t="s">
        <v>148</v>
      </c>
      <c r="O31" s="49" t="s">
        <v>149</v>
      </c>
      <c r="P31" s="50" t="s">
        <v>33</v>
      </c>
      <c r="Q31" s="2" t="s">
        <v>34</v>
      </c>
    </row>
    <row r="32" ht="176" customHeight="1" spans="1:17">
      <c r="A32" s="14">
        <v>26</v>
      </c>
      <c r="B32" s="15" t="s">
        <v>155</v>
      </c>
      <c r="C32" s="16" t="s">
        <v>23</v>
      </c>
      <c r="D32" s="19" t="s">
        <v>143</v>
      </c>
      <c r="E32" s="15" t="s">
        <v>156</v>
      </c>
      <c r="F32" s="14" t="s">
        <v>157</v>
      </c>
      <c r="G32" s="14">
        <v>5500</v>
      </c>
      <c r="H32" s="15" t="s">
        <v>158</v>
      </c>
      <c r="I32" s="14">
        <v>5300</v>
      </c>
      <c r="J32" s="35" t="s">
        <v>159</v>
      </c>
      <c r="K32" s="14">
        <v>1000</v>
      </c>
      <c r="L32" s="35" t="s">
        <v>160</v>
      </c>
      <c r="M32" s="35" t="s">
        <v>30</v>
      </c>
      <c r="N32" s="16" t="s">
        <v>148</v>
      </c>
      <c r="O32" s="49" t="s">
        <v>149</v>
      </c>
      <c r="P32" s="50" t="s">
        <v>33</v>
      </c>
      <c r="Q32" s="2" t="s">
        <v>34</v>
      </c>
    </row>
    <row r="33" ht="187" customHeight="1" spans="1:17">
      <c r="A33" s="14">
        <v>27</v>
      </c>
      <c r="B33" s="15" t="s">
        <v>161</v>
      </c>
      <c r="C33" s="16" t="s">
        <v>23</v>
      </c>
      <c r="D33" s="16" t="s">
        <v>162</v>
      </c>
      <c r="E33" s="15" t="s">
        <v>163</v>
      </c>
      <c r="F33" s="14" t="s">
        <v>164</v>
      </c>
      <c r="G33" s="14">
        <v>1250</v>
      </c>
      <c r="H33" s="15" t="s">
        <v>43</v>
      </c>
      <c r="I33" s="14">
        <v>1000</v>
      </c>
      <c r="J33" s="35" t="s">
        <v>165</v>
      </c>
      <c r="K33" s="14">
        <v>500</v>
      </c>
      <c r="L33" s="35" t="s">
        <v>166</v>
      </c>
      <c r="M33" s="35"/>
      <c r="N33" s="16" t="s">
        <v>167</v>
      </c>
      <c r="O33" s="49" t="s">
        <v>149</v>
      </c>
      <c r="P33" s="50" t="s">
        <v>33</v>
      </c>
      <c r="Q33" s="2" t="s">
        <v>34</v>
      </c>
    </row>
    <row r="34" ht="50" customHeight="1" spans="1:16">
      <c r="A34" s="12" t="s">
        <v>168</v>
      </c>
      <c r="B34" s="13"/>
      <c r="C34" s="13"/>
      <c r="D34" s="13"/>
      <c r="E34" s="28"/>
      <c r="F34" s="29"/>
      <c r="G34" s="30">
        <f>SUM(G35:G47)</f>
        <v>1475700</v>
      </c>
      <c r="H34" s="30"/>
      <c r="I34" s="30">
        <f>SUM(I35:I47)</f>
        <v>278000</v>
      </c>
      <c r="J34" s="37"/>
      <c r="K34" s="38"/>
      <c r="L34" s="37"/>
      <c r="M34" s="37"/>
      <c r="N34" s="38"/>
      <c r="O34" s="38"/>
      <c r="P34" s="53"/>
    </row>
    <row r="35" ht="102" customHeight="1" spans="1:17">
      <c r="A35" s="14">
        <v>28</v>
      </c>
      <c r="B35" s="15" t="s">
        <v>169</v>
      </c>
      <c r="C35" s="16" t="s">
        <v>23</v>
      </c>
      <c r="D35" s="16" t="s">
        <v>24</v>
      </c>
      <c r="E35" s="15" t="s">
        <v>170</v>
      </c>
      <c r="F35" s="14" t="s">
        <v>171</v>
      </c>
      <c r="G35" s="14">
        <v>250000</v>
      </c>
      <c r="H35" s="15" t="s">
        <v>172</v>
      </c>
      <c r="I35" s="14">
        <v>35000</v>
      </c>
      <c r="J35" s="35" t="s">
        <v>173</v>
      </c>
      <c r="K35" s="14">
        <v>10000</v>
      </c>
      <c r="L35" s="35" t="s">
        <v>174</v>
      </c>
      <c r="M35" s="35" t="s">
        <v>30</v>
      </c>
      <c r="N35" s="16" t="s">
        <v>175</v>
      </c>
      <c r="O35" s="54" t="s">
        <v>133</v>
      </c>
      <c r="P35" s="50" t="s">
        <v>33</v>
      </c>
      <c r="Q35" s="2" t="s">
        <v>34</v>
      </c>
    </row>
    <row r="36" ht="82" customHeight="1" spans="1:17">
      <c r="A36" s="14">
        <v>29</v>
      </c>
      <c r="B36" s="15" t="s">
        <v>176</v>
      </c>
      <c r="C36" s="16" t="s">
        <v>23</v>
      </c>
      <c r="D36" s="16" t="s">
        <v>24</v>
      </c>
      <c r="E36" s="15" t="s">
        <v>177</v>
      </c>
      <c r="F36" s="14" t="s">
        <v>178</v>
      </c>
      <c r="G36" s="14">
        <v>250000</v>
      </c>
      <c r="H36" s="15" t="s">
        <v>172</v>
      </c>
      <c r="I36" s="14">
        <v>25000</v>
      </c>
      <c r="J36" s="35" t="s">
        <v>179</v>
      </c>
      <c r="K36" s="14">
        <v>6000</v>
      </c>
      <c r="L36" s="35" t="s">
        <v>180</v>
      </c>
      <c r="M36" s="35" t="s">
        <v>30</v>
      </c>
      <c r="N36" s="16" t="s">
        <v>175</v>
      </c>
      <c r="O36" s="54" t="s">
        <v>133</v>
      </c>
      <c r="P36" s="50" t="s">
        <v>33</v>
      </c>
      <c r="Q36" s="2" t="s">
        <v>34</v>
      </c>
    </row>
    <row r="37" ht="76" customHeight="1" spans="1:17">
      <c r="A37" s="14">
        <v>30</v>
      </c>
      <c r="B37" s="15" t="s">
        <v>181</v>
      </c>
      <c r="C37" s="16" t="s">
        <v>23</v>
      </c>
      <c r="D37" s="16" t="s">
        <v>24</v>
      </c>
      <c r="E37" s="15" t="s">
        <v>182</v>
      </c>
      <c r="F37" s="14" t="s">
        <v>183</v>
      </c>
      <c r="G37" s="14">
        <v>249000</v>
      </c>
      <c r="H37" s="15" t="s">
        <v>184</v>
      </c>
      <c r="I37" s="16">
        <v>62000</v>
      </c>
      <c r="J37" s="39" t="s">
        <v>185</v>
      </c>
      <c r="K37" s="16">
        <v>0</v>
      </c>
      <c r="L37" s="39" t="s">
        <v>185</v>
      </c>
      <c r="M37" s="39" t="s">
        <v>30</v>
      </c>
      <c r="N37" s="16" t="s">
        <v>175</v>
      </c>
      <c r="O37" s="54" t="s">
        <v>133</v>
      </c>
      <c r="P37" s="50" t="s">
        <v>33</v>
      </c>
      <c r="Q37" s="2" t="s">
        <v>34</v>
      </c>
    </row>
    <row r="38" ht="76" customHeight="1" spans="1:17">
      <c r="A38" s="14">
        <v>31</v>
      </c>
      <c r="B38" s="20" t="s">
        <v>186</v>
      </c>
      <c r="C38" s="21" t="s">
        <v>23</v>
      </c>
      <c r="D38" s="21" t="s">
        <v>24</v>
      </c>
      <c r="E38" s="20" t="s">
        <v>187</v>
      </c>
      <c r="F38" s="31" t="s">
        <v>188</v>
      </c>
      <c r="G38" s="21">
        <v>150000</v>
      </c>
      <c r="H38" s="20" t="s">
        <v>189</v>
      </c>
      <c r="I38" s="21">
        <v>38000</v>
      </c>
      <c r="J38" s="40" t="s">
        <v>190</v>
      </c>
      <c r="K38" s="21">
        <v>6000</v>
      </c>
      <c r="L38" s="40" t="s">
        <v>191</v>
      </c>
      <c r="M38" s="40" t="s">
        <v>30</v>
      </c>
      <c r="N38" s="16" t="s">
        <v>175</v>
      </c>
      <c r="O38" s="54" t="s">
        <v>133</v>
      </c>
      <c r="P38" s="50" t="s">
        <v>33</v>
      </c>
      <c r="Q38" s="2" t="s">
        <v>34</v>
      </c>
    </row>
    <row r="39" ht="76" customHeight="1" spans="1:17">
      <c r="A39" s="14">
        <v>32</v>
      </c>
      <c r="B39" s="15" t="s">
        <v>192</v>
      </c>
      <c r="C39" s="16" t="s">
        <v>23</v>
      </c>
      <c r="D39" s="16" t="s">
        <v>24</v>
      </c>
      <c r="E39" s="15" t="s">
        <v>193</v>
      </c>
      <c r="F39" s="14" t="s">
        <v>194</v>
      </c>
      <c r="G39" s="14">
        <v>140000</v>
      </c>
      <c r="H39" s="15" t="s">
        <v>172</v>
      </c>
      <c r="I39" s="16">
        <v>14000</v>
      </c>
      <c r="J39" s="39" t="s">
        <v>195</v>
      </c>
      <c r="K39" s="16">
        <v>3000</v>
      </c>
      <c r="L39" s="39" t="s">
        <v>196</v>
      </c>
      <c r="M39" s="39" t="s">
        <v>30</v>
      </c>
      <c r="N39" s="16" t="s">
        <v>175</v>
      </c>
      <c r="O39" s="54" t="s">
        <v>133</v>
      </c>
      <c r="P39" s="50" t="s">
        <v>33</v>
      </c>
      <c r="Q39" s="2" t="s">
        <v>34</v>
      </c>
    </row>
    <row r="40" ht="76" customHeight="1" spans="1:17">
      <c r="A40" s="14">
        <v>33</v>
      </c>
      <c r="B40" s="15" t="s">
        <v>197</v>
      </c>
      <c r="C40" s="16" t="s">
        <v>23</v>
      </c>
      <c r="D40" s="16" t="s">
        <v>24</v>
      </c>
      <c r="E40" s="15" t="s">
        <v>198</v>
      </c>
      <c r="F40" s="14" t="s">
        <v>199</v>
      </c>
      <c r="G40" s="14">
        <v>115000</v>
      </c>
      <c r="H40" s="15" t="s">
        <v>184</v>
      </c>
      <c r="I40" s="14">
        <v>25000</v>
      </c>
      <c r="J40" s="35" t="s">
        <v>200</v>
      </c>
      <c r="K40" s="14">
        <v>4000</v>
      </c>
      <c r="L40" s="35" t="s">
        <v>201</v>
      </c>
      <c r="M40" s="35" t="s">
        <v>30</v>
      </c>
      <c r="N40" s="16" t="s">
        <v>175</v>
      </c>
      <c r="O40" s="54" t="s">
        <v>133</v>
      </c>
      <c r="P40" s="50" t="s">
        <v>33</v>
      </c>
      <c r="Q40" s="2" t="s">
        <v>78</v>
      </c>
    </row>
    <row r="41" ht="76" customHeight="1" spans="1:17">
      <c r="A41" s="14">
        <v>34</v>
      </c>
      <c r="B41" s="15" t="s">
        <v>202</v>
      </c>
      <c r="C41" s="16" t="s">
        <v>23</v>
      </c>
      <c r="D41" s="16" t="s">
        <v>24</v>
      </c>
      <c r="E41" s="15" t="s">
        <v>203</v>
      </c>
      <c r="F41" s="14" t="s">
        <v>204</v>
      </c>
      <c r="G41" s="14">
        <v>115000</v>
      </c>
      <c r="H41" s="15" t="s">
        <v>43</v>
      </c>
      <c r="I41" s="14">
        <v>11500</v>
      </c>
      <c r="J41" s="35" t="s">
        <v>205</v>
      </c>
      <c r="K41" s="14">
        <v>0</v>
      </c>
      <c r="L41" s="35" t="s">
        <v>205</v>
      </c>
      <c r="M41" s="35" t="s">
        <v>30</v>
      </c>
      <c r="N41" s="16" t="s">
        <v>175</v>
      </c>
      <c r="O41" s="54" t="s">
        <v>133</v>
      </c>
      <c r="P41" s="50" t="s">
        <v>33</v>
      </c>
      <c r="Q41" s="2" t="s">
        <v>34</v>
      </c>
    </row>
    <row r="42" ht="76" customHeight="1" spans="1:17">
      <c r="A42" s="14">
        <v>35</v>
      </c>
      <c r="B42" s="15" t="s">
        <v>206</v>
      </c>
      <c r="C42" s="16" t="s">
        <v>23</v>
      </c>
      <c r="D42" s="16" t="s">
        <v>24</v>
      </c>
      <c r="E42" s="15" t="s">
        <v>207</v>
      </c>
      <c r="F42" s="14" t="s">
        <v>208</v>
      </c>
      <c r="G42" s="14">
        <v>98700</v>
      </c>
      <c r="H42" s="15" t="s">
        <v>209</v>
      </c>
      <c r="I42" s="14">
        <v>20000</v>
      </c>
      <c r="J42" s="35" t="s">
        <v>210</v>
      </c>
      <c r="K42" s="14">
        <v>5000</v>
      </c>
      <c r="L42" s="35" t="s">
        <v>211</v>
      </c>
      <c r="M42" s="35" t="s">
        <v>30</v>
      </c>
      <c r="N42" s="16" t="s">
        <v>175</v>
      </c>
      <c r="O42" s="54" t="s">
        <v>133</v>
      </c>
      <c r="P42" s="50" t="s">
        <v>33</v>
      </c>
      <c r="Q42" s="2" t="s">
        <v>34</v>
      </c>
    </row>
    <row r="43" ht="76" customHeight="1" spans="1:17">
      <c r="A43" s="14">
        <v>36</v>
      </c>
      <c r="B43" s="15" t="s">
        <v>212</v>
      </c>
      <c r="C43" s="16" t="s">
        <v>23</v>
      </c>
      <c r="D43" s="16" t="s">
        <v>24</v>
      </c>
      <c r="E43" s="15" t="s">
        <v>213</v>
      </c>
      <c r="F43" s="14" t="s">
        <v>214</v>
      </c>
      <c r="G43" s="14">
        <v>30000</v>
      </c>
      <c r="H43" s="15" t="s">
        <v>215</v>
      </c>
      <c r="I43" s="14">
        <v>10000</v>
      </c>
      <c r="J43" s="35" t="s">
        <v>216</v>
      </c>
      <c r="K43" s="14">
        <v>5500</v>
      </c>
      <c r="L43" s="35" t="s">
        <v>217</v>
      </c>
      <c r="M43" s="35" t="s">
        <v>30</v>
      </c>
      <c r="N43" s="16" t="s">
        <v>175</v>
      </c>
      <c r="O43" s="54" t="s">
        <v>133</v>
      </c>
      <c r="P43" s="50" t="s">
        <v>33</v>
      </c>
      <c r="Q43" s="2" t="s">
        <v>34</v>
      </c>
    </row>
    <row r="44" ht="76" customHeight="1" spans="1:17">
      <c r="A44" s="14">
        <v>37</v>
      </c>
      <c r="B44" s="15" t="s">
        <v>218</v>
      </c>
      <c r="C44" s="16" t="s">
        <v>23</v>
      </c>
      <c r="D44" s="16" t="s">
        <v>24</v>
      </c>
      <c r="E44" s="15" t="s">
        <v>219</v>
      </c>
      <c r="F44" s="14" t="s">
        <v>220</v>
      </c>
      <c r="G44" s="14">
        <v>25000</v>
      </c>
      <c r="H44" s="15" t="s">
        <v>221</v>
      </c>
      <c r="I44" s="14">
        <v>10000</v>
      </c>
      <c r="J44" s="35" t="s">
        <v>222</v>
      </c>
      <c r="K44" s="14">
        <v>4000</v>
      </c>
      <c r="L44" s="35" t="s">
        <v>223</v>
      </c>
      <c r="M44" s="35" t="s">
        <v>30</v>
      </c>
      <c r="N44" s="16" t="s">
        <v>175</v>
      </c>
      <c r="O44" s="54" t="s">
        <v>133</v>
      </c>
      <c r="P44" s="50" t="s">
        <v>33</v>
      </c>
      <c r="Q44" s="2" t="s">
        <v>34</v>
      </c>
    </row>
    <row r="45" ht="76" customHeight="1" spans="1:17">
      <c r="A45" s="14">
        <v>38</v>
      </c>
      <c r="B45" s="15" t="s">
        <v>224</v>
      </c>
      <c r="C45" s="16" t="s">
        <v>23</v>
      </c>
      <c r="D45" s="16" t="s">
        <v>24</v>
      </c>
      <c r="E45" s="15" t="s">
        <v>225</v>
      </c>
      <c r="F45" s="14" t="s">
        <v>226</v>
      </c>
      <c r="G45" s="14">
        <v>15000</v>
      </c>
      <c r="H45" s="15" t="s">
        <v>43</v>
      </c>
      <c r="I45" s="14">
        <v>7000</v>
      </c>
      <c r="J45" s="35" t="s">
        <v>227</v>
      </c>
      <c r="K45" s="14">
        <v>5000</v>
      </c>
      <c r="L45" s="35" t="s">
        <v>228</v>
      </c>
      <c r="M45" s="35" t="s">
        <v>30</v>
      </c>
      <c r="N45" s="16" t="s">
        <v>175</v>
      </c>
      <c r="O45" s="54" t="s">
        <v>133</v>
      </c>
      <c r="P45" s="50" t="s">
        <v>33</v>
      </c>
      <c r="Q45" s="2" t="s">
        <v>34</v>
      </c>
    </row>
    <row r="46" ht="205" customHeight="1" spans="1:17">
      <c r="A46" s="14">
        <v>39</v>
      </c>
      <c r="B46" s="15" t="s">
        <v>229</v>
      </c>
      <c r="C46" s="16" t="s">
        <v>23</v>
      </c>
      <c r="D46" s="16" t="s">
        <v>24</v>
      </c>
      <c r="E46" s="15" t="s">
        <v>230</v>
      </c>
      <c r="F46" s="14" t="s">
        <v>42</v>
      </c>
      <c r="G46" s="14">
        <v>20000</v>
      </c>
      <c r="H46" s="15" t="s">
        <v>43</v>
      </c>
      <c r="I46" s="14">
        <v>12000</v>
      </c>
      <c r="J46" s="35" t="s">
        <v>231</v>
      </c>
      <c r="K46" s="14">
        <v>5000</v>
      </c>
      <c r="L46" s="35" t="s">
        <v>232</v>
      </c>
      <c r="M46" s="35" t="s">
        <v>30</v>
      </c>
      <c r="N46" s="16" t="s">
        <v>233</v>
      </c>
      <c r="O46" s="54" t="s">
        <v>234</v>
      </c>
      <c r="P46" s="50" t="s">
        <v>33</v>
      </c>
      <c r="Q46" s="2" t="s">
        <v>34</v>
      </c>
    </row>
    <row r="47" ht="45" spans="1:17">
      <c r="A47" s="14">
        <v>40</v>
      </c>
      <c r="B47" s="15" t="s">
        <v>235</v>
      </c>
      <c r="C47" s="16" t="s">
        <v>23</v>
      </c>
      <c r="D47" s="16" t="s">
        <v>143</v>
      </c>
      <c r="E47" s="15" t="s">
        <v>236</v>
      </c>
      <c r="F47" s="14" t="s">
        <v>237</v>
      </c>
      <c r="G47" s="14">
        <v>18000</v>
      </c>
      <c r="H47" s="15" t="s">
        <v>43</v>
      </c>
      <c r="I47" s="14">
        <v>8500</v>
      </c>
      <c r="J47" s="35" t="s">
        <v>238</v>
      </c>
      <c r="K47" s="14">
        <v>8000</v>
      </c>
      <c r="L47" s="35" t="s">
        <v>239</v>
      </c>
      <c r="M47" s="35" t="s">
        <v>30</v>
      </c>
      <c r="N47" s="16" t="s">
        <v>240</v>
      </c>
      <c r="O47" s="46" t="s">
        <v>241</v>
      </c>
      <c r="P47" s="50" t="s">
        <v>33</v>
      </c>
      <c r="Q47" s="2" t="s">
        <v>34</v>
      </c>
    </row>
    <row r="48" ht="50" customHeight="1" spans="1:16">
      <c r="A48" s="12" t="s">
        <v>242</v>
      </c>
      <c r="B48" s="13"/>
      <c r="C48" s="13"/>
      <c r="D48" s="13"/>
      <c r="E48" s="28"/>
      <c r="F48" s="29"/>
      <c r="G48" s="30">
        <f>G49</f>
        <v>400000</v>
      </c>
      <c r="H48" s="30"/>
      <c r="I48" s="30">
        <f>I49</f>
        <v>100000</v>
      </c>
      <c r="J48" s="37"/>
      <c r="K48" s="38">
        <f>SUM(K50)</f>
        <v>35000</v>
      </c>
      <c r="L48" s="37"/>
      <c r="M48" s="37"/>
      <c r="N48" s="38"/>
      <c r="O48" s="38"/>
      <c r="P48" s="53"/>
    </row>
    <row r="49" ht="50" customHeight="1" spans="1:16">
      <c r="A49" s="22" t="s">
        <v>243</v>
      </c>
      <c r="B49" s="23"/>
      <c r="C49" s="23"/>
      <c r="D49" s="23"/>
      <c r="E49" s="32"/>
      <c r="F49" s="29"/>
      <c r="G49" s="30">
        <f>SUM(G50)</f>
        <v>400000</v>
      </c>
      <c r="H49" s="30"/>
      <c r="I49" s="30">
        <f>SUM(I50)</f>
        <v>100000</v>
      </c>
      <c r="J49" s="37"/>
      <c r="K49" s="38"/>
      <c r="L49" s="37"/>
      <c r="M49" s="37"/>
      <c r="N49" s="38"/>
      <c r="O49" s="38"/>
      <c r="P49" s="53"/>
    </row>
    <row r="50" ht="238" customHeight="1" spans="1:17">
      <c r="A50" s="14">
        <v>41</v>
      </c>
      <c r="B50" s="15" t="s">
        <v>244</v>
      </c>
      <c r="C50" s="16" t="s">
        <v>23</v>
      </c>
      <c r="D50" s="16" t="s">
        <v>245</v>
      </c>
      <c r="E50" s="15" t="s">
        <v>246</v>
      </c>
      <c r="F50" s="14" t="s">
        <v>247</v>
      </c>
      <c r="G50" s="14">
        <v>400000</v>
      </c>
      <c r="H50" s="15" t="s">
        <v>248</v>
      </c>
      <c r="I50" s="14">
        <v>100000</v>
      </c>
      <c r="J50" s="35" t="s">
        <v>249</v>
      </c>
      <c r="K50" s="14">
        <v>35000</v>
      </c>
      <c r="L50" s="35" t="s">
        <v>250</v>
      </c>
      <c r="M50" s="35"/>
      <c r="N50" s="16" t="s">
        <v>251</v>
      </c>
      <c r="O50" s="52" t="s">
        <v>141</v>
      </c>
      <c r="P50" s="50" t="s">
        <v>33</v>
      </c>
      <c r="Q50" s="2" t="s">
        <v>34</v>
      </c>
    </row>
    <row r="51" ht="50" customHeight="1" spans="1:16">
      <c r="A51" s="12" t="s">
        <v>252</v>
      </c>
      <c r="B51" s="13"/>
      <c r="C51" s="13"/>
      <c r="D51" s="13"/>
      <c r="E51" s="28"/>
      <c r="F51" s="29"/>
      <c r="G51" s="30">
        <f>G52+G57+G67</f>
        <v>727199</v>
      </c>
      <c r="H51" s="30"/>
      <c r="I51" s="30">
        <f>I52+I57+I67</f>
        <v>468589</v>
      </c>
      <c r="J51" s="37"/>
      <c r="K51" s="38">
        <f>SUM(K53:K85)</f>
        <v>159000</v>
      </c>
      <c r="L51" s="37"/>
      <c r="M51" s="37"/>
      <c r="N51" s="38"/>
      <c r="O51" s="38"/>
      <c r="P51" s="53"/>
    </row>
    <row r="52" ht="50" customHeight="1" spans="1:16">
      <c r="A52" s="12" t="s">
        <v>253</v>
      </c>
      <c r="B52" s="13"/>
      <c r="C52" s="13"/>
      <c r="D52" s="13"/>
      <c r="E52" s="28"/>
      <c r="F52" s="29"/>
      <c r="G52" s="30">
        <f>SUM(G53:G56)</f>
        <v>67480</v>
      </c>
      <c r="H52" s="30"/>
      <c r="I52" s="30">
        <f>SUM(I53:I56)</f>
        <v>45000</v>
      </c>
      <c r="J52" s="37"/>
      <c r="K52" s="38"/>
      <c r="L52" s="37"/>
      <c r="M52" s="37"/>
      <c r="N52" s="38"/>
      <c r="O52" s="38"/>
      <c r="P52" s="53"/>
    </row>
    <row r="53" ht="148" customHeight="1" spans="1:17">
      <c r="A53" s="14">
        <v>42</v>
      </c>
      <c r="B53" s="15" t="s">
        <v>254</v>
      </c>
      <c r="C53" s="16" t="s">
        <v>23</v>
      </c>
      <c r="D53" s="16" t="s">
        <v>162</v>
      </c>
      <c r="E53" s="15" t="s">
        <v>255</v>
      </c>
      <c r="F53" s="14" t="s">
        <v>256</v>
      </c>
      <c r="G53" s="14">
        <v>38600</v>
      </c>
      <c r="H53" s="15" t="s">
        <v>43</v>
      </c>
      <c r="I53" s="14">
        <v>28000</v>
      </c>
      <c r="J53" s="35" t="s">
        <v>257</v>
      </c>
      <c r="K53" s="14">
        <v>8000</v>
      </c>
      <c r="L53" s="35" t="s">
        <v>258</v>
      </c>
      <c r="M53" s="35" t="s">
        <v>30</v>
      </c>
      <c r="N53" s="16" t="s">
        <v>31</v>
      </c>
      <c r="O53" s="49" t="s">
        <v>32</v>
      </c>
      <c r="P53" s="50" t="s">
        <v>33</v>
      </c>
      <c r="Q53" s="2" t="s">
        <v>34</v>
      </c>
    </row>
    <row r="54" ht="111" customHeight="1" spans="1:17">
      <c r="A54" s="14">
        <v>43</v>
      </c>
      <c r="B54" s="15" t="s">
        <v>259</v>
      </c>
      <c r="C54" s="16" t="s">
        <v>23</v>
      </c>
      <c r="D54" s="16" t="s">
        <v>162</v>
      </c>
      <c r="E54" s="15" t="s">
        <v>260</v>
      </c>
      <c r="F54" s="14" t="s">
        <v>261</v>
      </c>
      <c r="G54" s="14">
        <v>11000</v>
      </c>
      <c r="H54" s="15" t="s">
        <v>108</v>
      </c>
      <c r="I54" s="14">
        <v>8000</v>
      </c>
      <c r="J54" s="35" t="s">
        <v>262</v>
      </c>
      <c r="K54" s="14">
        <v>50</v>
      </c>
      <c r="L54" s="35" t="s">
        <v>263</v>
      </c>
      <c r="M54" s="35" t="s">
        <v>30</v>
      </c>
      <c r="N54" s="16" t="s">
        <v>31</v>
      </c>
      <c r="O54" s="49" t="s">
        <v>32</v>
      </c>
      <c r="P54" s="50" t="s">
        <v>33</v>
      </c>
      <c r="Q54" s="2" t="s">
        <v>34</v>
      </c>
    </row>
    <row r="55" ht="123" customHeight="1" spans="1:17">
      <c r="A55" s="14">
        <v>44</v>
      </c>
      <c r="B55" s="15" t="s">
        <v>264</v>
      </c>
      <c r="C55" s="16" t="s">
        <v>23</v>
      </c>
      <c r="D55" s="16" t="s">
        <v>162</v>
      </c>
      <c r="E55" s="15" t="s">
        <v>265</v>
      </c>
      <c r="F55" s="14" t="s">
        <v>256</v>
      </c>
      <c r="G55" s="14">
        <v>10000</v>
      </c>
      <c r="H55" s="15" t="s">
        <v>43</v>
      </c>
      <c r="I55" s="14">
        <v>6000</v>
      </c>
      <c r="J55" s="35" t="s">
        <v>266</v>
      </c>
      <c r="K55" s="14">
        <v>2000</v>
      </c>
      <c r="L55" s="35" t="s">
        <v>267</v>
      </c>
      <c r="M55" s="35" t="s">
        <v>30</v>
      </c>
      <c r="N55" s="16" t="s">
        <v>31</v>
      </c>
      <c r="O55" s="49" t="s">
        <v>32</v>
      </c>
      <c r="P55" s="50" t="s">
        <v>33</v>
      </c>
      <c r="Q55" s="2" t="s">
        <v>34</v>
      </c>
    </row>
    <row r="56" ht="100" customHeight="1" spans="1:17">
      <c r="A56" s="14">
        <v>45</v>
      </c>
      <c r="B56" s="15" t="s">
        <v>268</v>
      </c>
      <c r="C56" s="16" t="s">
        <v>23</v>
      </c>
      <c r="D56" s="16" t="s">
        <v>162</v>
      </c>
      <c r="E56" s="15" t="s">
        <v>269</v>
      </c>
      <c r="F56" s="14" t="s">
        <v>270</v>
      </c>
      <c r="G56" s="14">
        <v>7880</v>
      </c>
      <c r="H56" s="15" t="s">
        <v>126</v>
      </c>
      <c r="I56" s="14">
        <v>3000</v>
      </c>
      <c r="J56" s="35" t="s">
        <v>271</v>
      </c>
      <c r="K56" s="14">
        <v>3000</v>
      </c>
      <c r="L56" s="35"/>
      <c r="M56" s="35" t="s">
        <v>30</v>
      </c>
      <c r="N56" s="16" t="s">
        <v>175</v>
      </c>
      <c r="O56" s="49" t="s">
        <v>133</v>
      </c>
      <c r="P56" s="50" t="s">
        <v>33</v>
      </c>
      <c r="Q56" s="2" t="s">
        <v>272</v>
      </c>
    </row>
    <row r="57" ht="50" customHeight="1" spans="1:16">
      <c r="A57" s="12" t="s">
        <v>273</v>
      </c>
      <c r="B57" s="13"/>
      <c r="C57" s="13"/>
      <c r="D57" s="13"/>
      <c r="E57" s="28"/>
      <c r="F57" s="29"/>
      <c r="G57" s="30">
        <f>SUM(G58:G66)</f>
        <v>338773</v>
      </c>
      <c r="H57" s="30"/>
      <c r="I57" s="30">
        <f>SUM(I58:I66)</f>
        <v>231000</v>
      </c>
      <c r="J57" s="37"/>
      <c r="K57" s="38"/>
      <c r="L57" s="37"/>
      <c r="M57" s="37"/>
      <c r="N57" s="38"/>
      <c r="O57" s="38"/>
      <c r="P57" s="53"/>
    </row>
    <row r="58" ht="166" customHeight="1" spans="1:17">
      <c r="A58" s="14">
        <v>46</v>
      </c>
      <c r="B58" s="15" t="s">
        <v>274</v>
      </c>
      <c r="C58" s="16" t="s">
        <v>23</v>
      </c>
      <c r="D58" s="16" t="s">
        <v>143</v>
      </c>
      <c r="E58" s="15" t="s">
        <v>275</v>
      </c>
      <c r="F58" s="14" t="s">
        <v>276</v>
      </c>
      <c r="G58" s="14">
        <v>118482</v>
      </c>
      <c r="H58" s="15" t="s">
        <v>108</v>
      </c>
      <c r="I58" s="14">
        <v>90000</v>
      </c>
      <c r="J58" s="35" t="s">
        <v>277</v>
      </c>
      <c r="K58" s="14">
        <v>50000</v>
      </c>
      <c r="L58" s="35" t="s">
        <v>278</v>
      </c>
      <c r="M58" s="35" t="s">
        <v>279</v>
      </c>
      <c r="N58" s="16" t="s">
        <v>175</v>
      </c>
      <c r="O58" s="49" t="s">
        <v>133</v>
      </c>
      <c r="P58" s="50" t="s">
        <v>33</v>
      </c>
      <c r="Q58" s="2" t="s">
        <v>34</v>
      </c>
    </row>
    <row r="59" ht="136" customHeight="1" spans="1:17">
      <c r="A59" s="14">
        <v>47</v>
      </c>
      <c r="B59" s="15" t="s">
        <v>280</v>
      </c>
      <c r="C59" s="16" t="s">
        <v>23</v>
      </c>
      <c r="D59" s="16" t="s">
        <v>143</v>
      </c>
      <c r="E59" s="15" t="s">
        <v>281</v>
      </c>
      <c r="F59" s="14" t="s">
        <v>282</v>
      </c>
      <c r="G59" s="14">
        <v>54500</v>
      </c>
      <c r="H59" s="15" t="s">
        <v>108</v>
      </c>
      <c r="I59" s="14">
        <v>45000</v>
      </c>
      <c r="J59" s="35" t="s">
        <v>283</v>
      </c>
      <c r="K59" s="14">
        <v>8000</v>
      </c>
      <c r="L59" s="35" t="s">
        <v>283</v>
      </c>
      <c r="M59" s="35" t="s">
        <v>284</v>
      </c>
      <c r="N59" s="16" t="s">
        <v>175</v>
      </c>
      <c r="O59" s="49" t="s">
        <v>133</v>
      </c>
      <c r="P59" s="50" t="s">
        <v>33</v>
      </c>
      <c r="Q59" s="2" t="s">
        <v>34</v>
      </c>
    </row>
    <row r="60" ht="136" customHeight="1" spans="1:17">
      <c r="A60" s="14">
        <v>48</v>
      </c>
      <c r="B60" s="15" t="s">
        <v>285</v>
      </c>
      <c r="C60" s="16" t="s">
        <v>23</v>
      </c>
      <c r="D60" s="16" t="s">
        <v>143</v>
      </c>
      <c r="E60" s="15" t="s">
        <v>286</v>
      </c>
      <c r="F60" s="14" t="s">
        <v>276</v>
      </c>
      <c r="G60" s="14">
        <v>32124</v>
      </c>
      <c r="H60" s="15" t="s">
        <v>108</v>
      </c>
      <c r="I60" s="14">
        <v>26000</v>
      </c>
      <c r="J60" s="35" t="s">
        <v>287</v>
      </c>
      <c r="K60" s="14">
        <v>20000</v>
      </c>
      <c r="L60" s="35" t="s">
        <v>288</v>
      </c>
      <c r="M60" s="35" t="s">
        <v>30</v>
      </c>
      <c r="N60" s="16" t="s">
        <v>175</v>
      </c>
      <c r="O60" s="49" t="s">
        <v>133</v>
      </c>
      <c r="P60" s="50" t="s">
        <v>33</v>
      </c>
      <c r="Q60" s="2" t="s">
        <v>34</v>
      </c>
    </row>
    <row r="61" ht="76" customHeight="1" spans="1:17">
      <c r="A61" s="14">
        <v>49</v>
      </c>
      <c r="B61" s="24" t="s">
        <v>289</v>
      </c>
      <c r="C61" s="16" t="s">
        <v>23</v>
      </c>
      <c r="D61" s="16" t="s">
        <v>162</v>
      </c>
      <c r="E61" s="15" t="s">
        <v>290</v>
      </c>
      <c r="F61" s="14" t="s">
        <v>256</v>
      </c>
      <c r="G61" s="14">
        <v>3880</v>
      </c>
      <c r="H61" s="15" t="s">
        <v>126</v>
      </c>
      <c r="I61" s="14">
        <v>2000</v>
      </c>
      <c r="J61" s="35" t="s">
        <v>291</v>
      </c>
      <c r="K61" s="14">
        <v>300</v>
      </c>
      <c r="L61" s="35" t="s">
        <v>292</v>
      </c>
      <c r="M61" s="35" t="s">
        <v>30</v>
      </c>
      <c r="N61" s="16" t="s">
        <v>175</v>
      </c>
      <c r="O61" s="49" t="s">
        <v>133</v>
      </c>
      <c r="P61" s="50" t="s">
        <v>33</v>
      </c>
      <c r="Q61" s="2" t="s">
        <v>34</v>
      </c>
    </row>
    <row r="62" ht="213" customHeight="1" spans="1:17">
      <c r="A62" s="14">
        <v>50</v>
      </c>
      <c r="B62" s="24" t="s">
        <v>293</v>
      </c>
      <c r="C62" s="16" t="s">
        <v>23</v>
      </c>
      <c r="D62" s="16" t="s">
        <v>162</v>
      </c>
      <c r="E62" s="15" t="s">
        <v>294</v>
      </c>
      <c r="F62" s="14" t="s">
        <v>295</v>
      </c>
      <c r="G62" s="16">
        <v>19814</v>
      </c>
      <c r="H62" s="15" t="s">
        <v>126</v>
      </c>
      <c r="I62" s="14">
        <v>18000</v>
      </c>
      <c r="J62" s="35" t="s">
        <v>296</v>
      </c>
      <c r="K62" s="14">
        <v>5000</v>
      </c>
      <c r="L62" s="35" t="s">
        <v>297</v>
      </c>
      <c r="M62" s="35" t="s">
        <v>30</v>
      </c>
      <c r="N62" s="16" t="s">
        <v>140</v>
      </c>
      <c r="O62" s="52" t="s">
        <v>141</v>
      </c>
      <c r="P62" s="50" t="s">
        <v>33</v>
      </c>
      <c r="Q62" s="2" t="s">
        <v>34</v>
      </c>
    </row>
    <row r="63" ht="186" customHeight="1" spans="1:17">
      <c r="A63" s="14">
        <v>51</v>
      </c>
      <c r="B63" s="24" t="s">
        <v>298</v>
      </c>
      <c r="C63" s="16" t="s">
        <v>23</v>
      </c>
      <c r="D63" s="16" t="s">
        <v>162</v>
      </c>
      <c r="E63" s="15" t="s">
        <v>299</v>
      </c>
      <c r="F63" s="14" t="s">
        <v>295</v>
      </c>
      <c r="G63" s="16">
        <v>9018</v>
      </c>
      <c r="H63" s="15" t="s">
        <v>126</v>
      </c>
      <c r="I63" s="14">
        <v>8000</v>
      </c>
      <c r="J63" s="35" t="s">
        <v>300</v>
      </c>
      <c r="K63" s="14">
        <v>1500</v>
      </c>
      <c r="L63" s="35" t="s">
        <v>301</v>
      </c>
      <c r="M63" s="35" t="s">
        <v>30</v>
      </c>
      <c r="N63" s="16" t="s">
        <v>140</v>
      </c>
      <c r="O63" s="52" t="s">
        <v>141</v>
      </c>
      <c r="P63" s="50" t="s">
        <v>33</v>
      </c>
      <c r="Q63" s="2" t="s">
        <v>34</v>
      </c>
    </row>
    <row r="64" ht="163" customHeight="1" spans="1:17">
      <c r="A64" s="14">
        <v>52</v>
      </c>
      <c r="B64" s="15" t="s">
        <v>302</v>
      </c>
      <c r="C64" s="16" t="s">
        <v>23</v>
      </c>
      <c r="D64" s="16" t="s">
        <v>162</v>
      </c>
      <c r="E64" s="15" t="s">
        <v>303</v>
      </c>
      <c r="F64" s="14" t="s">
        <v>304</v>
      </c>
      <c r="G64" s="14">
        <v>20000</v>
      </c>
      <c r="H64" s="15" t="s">
        <v>126</v>
      </c>
      <c r="I64" s="14">
        <v>16000</v>
      </c>
      <c r="J64" s="35" t="s">
        <v>305</v>
      </c>
      <c r="K64" s="14">
        <v>5000</v>
      </c>
      <c r="L64" s="35" t="s">
        <v>306</v>
      </c>
      <c r="M64" s="35" t="s">
        <v>30</v>
      </c>
      <c r="N64" s="16" t="s">
        <v>307</v>
      </c>
      <c r="O64" s="52" t="s">
        <v>234</v>
      </c>
      <c r="P64" s="50" t="s">
        <v>33</v>
      </c>
      <c r="Q64" s="2" t="s">
        <v>34</v>
      </c>
    </row>
    <row r="65" ht="169" customHeight="1" spans="1:17">
      <c r="A65" s="14">
        <v>53</v>
      </c>
      <c r="B65" s="15" t="s">
        <v>308</v>
      </c>
      <c r="C65" s="16" t="s">
        <v>23</v>
      </c>
      <c r="D65" s="16" t="s">
        <v>143</v>
      </c>
      <c r="E65" s="15" t="s">
        <v>309</v>
      </c>
      <c r="F65" s="14" t="s">
        <v>310</v>
      </c>
      <c r="G65" s="14">
        <v>20000</v>
      </c>
      <c r="H65" s="15" t="s">
        <v>126</v>
      </c>
      <c r="I65" s="14">
        <v>6000</v>
      </c>
      <c r="J65" s="35" t="s">
        <v>311</v>
      </c>
      <c r="K65" s="14">
        <v>4000</v>
      </c>
      <c r="L65" s="35" t="s">
        <v>312</v>
      </c>
      <c r="M65" s="35" t="s">
        <v>30</v>
      </c>
      <c r="N65" s="16" t="s">
        <v>240</v>
      </c>
      <c r="O65" s="52" t="s">
        <v>241</v>
      </c>
      <c r="P65" s="50" t="s">
        <v>33</v>
      </c>
      <c r="Q65" s="2" t="s">
        <v>34</v>
      </c>
    </row>
    <row r="66" ht="160" customHeight="1" spans="1:17">
      <c r="A66" s="14">
        <v>54</v>
      </c>
      <c r="B66" s="15" t="s">
        <v>313</v>
      </c>
      <c r="C66" s="16" t="s">
        <v>23</v>
      </c>
      <c r="D66" s="16" t="s">
        <v>162</v>
      </c>
      <c r="E66" s="15" t="s">
        <v>314</v>
      </c>
      <c r="F66" s="14" t="s">
        <v>75</v>
      </c>
      <c r="G66" s="14">
        <v>60955</v>
      </c>
      <c r="H66" s="15" t="s">
        <v>43</v>
      </c>
      <c r="I66" s="14">
        <v>20000</v>
      </c>
      <c r="J66" s="35" t="s">
        <v>315</v>
      </c>
      <c r="K66" s="14">
        <v>4000</v>
      </c>
      <c r="L66" s="35" t="s">
        <v>316</v>
      </c>
      <c r="M66" s="35" t="s">
        <v>30</v>
      </c>
      <c r="N66" s="16" t="s">
        <v>31</v>
      </c>
      <c r="O66" s="52" t="s">
        <v>32</v>
      </c>
      <c r="P66" s="50" t="s">
        <v>33</v>
      </c>
      <c r="Q66" s="2" t="s">
        <v>34</v>
      </c>
    </row>
    <row r="67" ht="50" customHeight="1" spans="1:16">
      <c r="A67" s="12" t="s">
        <v>317</v>
      </c>
      <c r="B67" s="13"/>
      <c r="C67" s="13"/>
      <c r="D67" s="13"/>
      <c r="E67" s="28"/>
      <c r="F67" s="29"/>
      <c r="G67" s="30">
        <f>SUM(G68:G85)</f>
        <v>320946</v>
      </c>
      <c r="H67" s="30"/>
      <c r="I67" s="30">
        <f>SUM(I68:I85)</f>
        <v>192589</v>
      </c>
      <c r="J67" s="37"/>
      <c r="K67" s="38"/>
      <c r="L67" s="37"/>
      <c r="M67" s="37"/>
      <c r="N67" s="38"/>
      <c r="O67" s="38"/>
      <c r="P67" s="53"/>
    </row>
    <row r="68" ht="72" customHeight="1" spans="1:17">
      <c r="A68" s="14">
        <v>55</v>
      </c>
      <c r="B68" s="15" t="s">
        <v>318</v>
      </c>
      <c r="C68" s="16" t="s">
        <v>23</v>
      </c>
      <c r="D68" s="16" t="s">
        <v>24</v>
      </c>
      <c r="E68" s="15" t="s">
        <v>319</v>
      </c>
      <c r="F68" s="14" t="s">
        <v>320</v>
      </c>
      <c r="G68" s="14">
        <v>18252</v>
      </c>
      <c r="H68" s="15" t="s">
        <v>126</v>
      </c>
      <c r="I68" s="14">
        <v>10000</v>
      </c>
      <c r="J68" s="35" t="s">
        <v>321</v>
      </c>
      <c r="K68" s="14">
        <v>9000</v>
      </c>
      <c r="L68" s="35" t="s">
        <v>322</v>
      </c>
      <c r="M68" s="35" t="s">
        <v>30</v>
      </c>
      <c r="N68" s="16" t="s">
        <v>323</v>
      </c>
      <c r="O68" s="46" t="s">
        <v>241</v>
      </c>
      <c r="P68" s="50" t="s">
        <v>33</v>
      </c>
      <c r="Q68" s="2" t="s">
        <v>34</v>
      </c>
    </row>
    <row r="69" ht="139" customHeight="1" spans="1:17">
      <c r="A69" s="14">
        <v>56</v>
      </c>
      <c r="B69" s="15" t="s">
        <v>324</v>
      </c>
      <c r="C69" s="16" t="s">
        <v>23</v>
      </c>
      <c r="D69" s="16" t="s">
        <v>24</v>
      </c>
      <c r="E69" s="15" t="s">
        <v>325</v>
      </c>
      <c r="F69" s="14" t="s">
        <v>326</v>
      </c>
      <c r="G69" s="14">
        <v>13000</v>
      </c>
      <c r="H69" s="15" t="s">
        <v>126</v>
      </c>
      <c r="I69" s="14">
        <v>11500</v>
      </c>
      <c r="J69" s="35" t="s">
        <v>327</v>
      </c>
      <c r="K69" s="14">
        <v>3000</v>
      </c>
      <c r="L69" s="35" t="s">
        <v>328</v>
      </c>
      <c r="M69" s="35" t="s">
        <v>30</v>
      </c>
      <c r="N69" s="16" t="s">
        <v>323</v>
      </c>
      <c r="O69" s="46" t="s">
        <v>241</v>
      </c>
      <c r="P69" s="50" t="s">
        <v>33</v>
      </c>
      <c r="Q69" s="2" t="s">
        <v>34</v>
      </c>
    </row>
    <row r="70" ht="187" customHeight="1" spans="1:17">
      <c r="A70" s="14">
        <v>57</v>
      </c>
      <c r="B70" s="15" t="s">
        <v>329</v>
      </c>
      <c r="C70" s="16" t="s">
        <v>23</v>
      </c>
      <c r="D70" s="16" t="s">
        <v>24</v>
      </c>
      <c r="E70" s="15" t="s">
        <v>330</v>
      </c>
      <c r="F70" s="14" t="s">
        <v>331</v>
      </c>
      <c r="G70" s="14">
        <v>7119</v>
      </c>
      <c r="H70" s="15" t="s">
        <v>126</v>
      </c>
      <c r="I70" s="14">
        <v>5000</v>
      </c>
      <c r="J70" s="35" t="s">
        <v>332</v>
      </c>
      <c r="K70" s="14">
        <v>1000</v>
      </c>
      <c r="L70" s="35" t="s">
        <v>333</v>
      </c>
      <c r="M70" s="35" t="s">
        <v>30</v>
      </c>
      <c r="N70" s="16" t="s">
        <v>323</v>
      </c>
      <c r="O70" s="46" t="s">
        <v>241</v>
      </c>
      <c r="P70" s="50" t="s">
        <v>33</v>
      </c>
      <c r="Q70" s="2" t="s">
        <v>34</v>
      </c>
    </row>
    <row r="71" ht="126" customHeight="1" spans="1:17">
      <c r="A71" s="14">
        <v>58</v>
      </c>
      <c r="B71" s="15" t="s">
        <v>334</v>
      </c>
      <c r="C71" s="16" t="s">
        <v>23</v>
      </c>
      <c r="D71" s="16" t="s">
        <v>24</v>
      </c>
      <c r="E71" s="15" t="s">
        <v>335</v>
      </c>
      <c r="F71" s="14" t="s">
        <v>256</v>
      </c>
      <c r="G71" s="14">
        <v>5500</v>
      </c>
      <c r="H71" s="15" t="s">
        <v>126</v>
      </c>
      <c r="I71" s="14">
        <v>4000</v>
      </c>
      <c r="J71" s="35" t="s">
        <v>336</v>
      </c>
      <c r="K71" s="14">
        <v>1000</v>
      </c>
      <c r="L71" s="35" t="s">
        <v>337</v>
      </c>
      <c r="M71" s="35" t="s">
        <v>30</v>
      </c>
      <c r="N71" s="16" t="s">
        <v>323</v>
      </c>
      <c r="O71" s="46" t="s">
        <v>241</v>
      </c>
      <c r="P71" s="50" t="s">
        <v>33</v>
      </c>
      <c r="Q71" s="2" t="s">
        <v>34</v>
      </c>
    </row>
    <row r="72" ht="148" customHeight="1" spans="1:17">
      <c r="A72" s="14">
        <v>59</v>
      </c>
      <c r="B72" s="15" t="s">
        <v>338</v>
      </c>
      <c r="C72" s="16" t="s">
        <v>23</v>
      </c>
      <c r="D72" s="16" t="s">
        <v>24</v>
      </c>
      <c r="E72" s="15" t="s">
        <v>339</v>
      </c>
      <c r="F72" s="14" t="s">
        <v>340</v>
      </c>
      <c r="G72" s="14">
        <v>5492</v>
      </c>
      <c r="H72" s="15" t="s">
        <v>126</v>
      </c>
      <c r="I72" s="14">
        <v>2800</v>
      </c>
      <c r="J72" s="35" t="s">
        <v>341</v>
      </c>
      <c r="K72" s="14">
        <v>1000</v>
      </c>
      <c r="L72" s="35" t="s">
        <v>342</v>
      </c>
      <c r="M72" s="35" t="s">
        <v>30</v>
      </c>
      <c r="N72" s="16" t="s">
        <v>323</v>
      </c>
      <c r="O72" s="46" t="s">
        <v>241</v>
      </c>
      <c r="P72" s="50" t="s">
        <v>33</v>
      </c>
      <c r="Q72" s="2" t="s">
        <v>34</v>
      </c>
    </row>
    <row r="73" ht="308" customHeight="1" spans="1:17">
      <c r="A73" s="14">
        <v>60</v>
      </c>
      <c r="B73" s="15" t="s">
        <v>343</v>
      </c>
      <c r="C73" s="16" t="s">
        <v>23</v>
      </c>
      <c r="D73" s="16" t="s">
        <v>162</v>
      </c>
      <c r="E73" s="63" t="s">
        <v>344</v>
      </c>
      <c r="F73" s="14" t="s">
        <v>48</v>
      </c>
      <c r="G73" s="14">
        <v>5000</v>
      </c>
      <c r="H73" s="15" t="s">
        <v>43</v>
      </c>
      <c r="I73" s="14">
        <v>2300</v>
      </c>
      <c r="J73" s="35" t="s">
        <v>345</v>
      </c>
      <c r="K73" s="14">
        <v>300</v>
      </c>
      <c r="L73" s="35" t="s">
        <v>346</v>
      </c>
      <c r="M73" s="35" t="s">
        <v>30</v>
      </c>
      <c r="N73" s="16" t="s">
        <v>31</v>
      </c>
      <c r="O73" s="46" t="s">
        <v>32</v>
      </c>
      <c r="P73" s="50" t="s">
        <v>33</v>
      </c>
      <c r="Q73" s="2" t="s">
        <v>34</v>
      </c>
    </row>
    <row r="74" ht="111" customHeight="1" spans="1:17">
      <c r="A74" s="14">
        <v>61</v>
      </c>
      <c r="B74" s="15" t="s">
        <v>347</v>
      </c>
      <c r="C74" s="16" t="s">
        <v>23</v>
      </c>
      <c r="D74" s="16" t="s">
        <v>162</v>
      </c>
      <c r="E74" s="24" t="s">
        <v>348</v>
      </c>
      <c r="F74" s="14" t="s">
        <v>349</v>
      </c>
      <c r="G74" s="14">
        <v>10000</v>
      </c>
      <c r="H74" s="15" t="s">
        <v>221</v>
      </c>
      <c r="I74" s="14">
        <v>6000</v>
      </c>
      <c r="J74" s="35" t="s">
        <v>350</v>
      </c>
      <c r="K74" s="14">
        <v>1000</v>
      </c>
      <c r="L74" s="35" t="s">
        <v>351</v>
      </c>
      <c r="M74" s="35" t="s">
        <v>30</v>
      </c>
      <c r="N74" s="16" t="s">
        <v>31</v>
      </c>
      <c r="O74" s="46" t="s">
        <v>32</v>
      </c>
      <c r="P74" s="50" t="s">
        <v>33</v>
      </c>
      <c r="Q74" s="2" t="s">
        <v>34</v>
      </c>
    </row>
    <row r="75" ht="111" customHeight="1" spans="1:17">
      <c r="A75" s="14">
        <v>62</v>
      </c>
      <c r="B75" s="15" t="s">
        <v>352</v>
      </c>
      <c r="C75" s="16" t="s">
        <v>23</v>
      </c>
      <c r="D75" s="16" t="s">
        <v>24</v>
      </c>
      <c r="E75" s="24" t="s">
        <v>353</v>
      </c>
      <c r="F75" s="14" t="s">
        <v>354</v>
      </c>
      <c r="G75" s="14">
        <v>3000</v>
      </c>
      <c r="H75" s="15" t="s">
        <v>126</v>
      </c>
      <c r="I75" s="14">
        <v>2000</v>
      </c>
      <c r="J75" s="35" t="s">
        <v>355</v>
      </c>
      <c r="K75" s="14">
        <v>500</v>
      </c>
      <c r="L75" s="35" t="s">
        <v>356</v>
      </c>
      <c r="M75" s="35"/>
      <c r="N75" s="16" t="s">
        <v>31</v>
      </c>
      <c r="O75" s="46" t="s">
        <v>32</v>
      </c>
      <c r="P75" s="50" t="s">
        <v>33</v>
      </c>
      <c r="Q75" s="2" t="s">
        <v>34</v>
      </c>
    </row>
    <row r="76" ht="111" customHeight="1" spans="1:17">
      <c r="A76" s="14">
        <v>63</v>
      </c>
      <c r="B76" s="15" t="s">
        <v>357</v>
      </c>
      <c r="C76" s="16" t="s">
        <v>23</v>
      </c>
      <c r="D76" s="16" t="s">
        <v>24</v>
      </c>
      <c r="E76" s="15" t="s">
        <v>358</v>
      </c>
      <c r="F76" s="14" t="s">
        <v>81</v>
      </c>
      <c r="G76" s="14">
        <v>50000</v>
      </c>
      <c r="H76" s="15" t="s">
        <v>126</v>
      </c>
      <c r="I76" s="14">
        <v>40000</v>
      </c>
      <c r="J76" s="35" t="s">
        <v>359</v>
      </c>
      <c r="K76" s="14">
        <v>5000</v>
      </c>
      <c r="L76" s="35" t="s">
        <v>360</v>
      </c>
      <c r="M76" s="35" t="s">
        <v>30</v>
      </c>
      <c r="N76" s="16" t="s">
        <v>323</v>
      </c>
      <c r="O76" s="52" t="s">
        <v>241</v>
      </c>
      <c r="P76" s="50" t="s">
        <v>33</v>
      </c>
      <c r="Q76" s="2" t="s">
        <v>34</v>
      </c>
    </row>
    <row r="77" ht="111" customHeight="1" spans="1:17">
      <c r="A77" s="14">
        <v>64</v>
      </c>
      <c r="B77" s="15" t="s">
        <v>361</v>
      </c>
      <c r="C77" s="16" t="s">
        <v>23</v>
      </c>
      <c r="D77" s="16" t="s">
        <v>24</v>
      </c>
      <c r="E77" s="15" t="s">
        <v>362</v>
      </c>
      <c r="F77" s="14" t="s">
        <v>363</v>
      </c>
      <c r="G77" s="14">
        <v>100000</v>
      </c>
      <c r="H77" s="15" t="s">
        <v>43</v>
      </c>
      <c r="I77" s="14">
        <v>80000</v>
      </c>
      <c r="J77" s="35" t="s">
        <v>364</v>
      </c>
      <c r="K77" s="14">
        <v>20000</v>
      </c>
      <c r="L77" s="35" t="s">
        <v>365</v>
      </c>
      <c r="M77" s="35"/>
      <c r="N77" s="16" t="s">
        <v>323</v>
      </c>
      <c r="O77" s="46" t="s">
        <v>241</v>
      </c>
      <c r="P77" s="50" t="s">
        <v>33</v>
      </c>
      <c r="Q77" s="2" t="s">
        <v>34</v>
      </c>
    </row>
    <row r="78" ht="220" customHeight="1" spans="1:17">
      <c r="A78" s="14">
        <v>65</v>
      </c>
      <c r="B78" s="15" t="s">
        <v>366</v>
      </c>
      <c r="C78" s="16" t="s">
        <v>23</v>
      </c>
      <c r="D78" s="19" t="s">
        <v>143</v>
      </c>
      <c r="E78" s="15" t="s">
        <v>367</v>
      </c>
      <c r="F78" s="14" t="s">
        <v>368</v>
      </c>
      <c r="G78" s="14">
        <v>2920</v>
      </c>
      <c r="H78" s="15" t="s">
        <v>126</v>
      </c>
      <c r="I78" s="14">
        <v>1000</v>
      </c>
      <c r="J78" s="35" t="s">
        <v>369</v>
      </c>
      <c r="K78" s="14">
        <v>200</v>
      </c>
      <c r="L78" s="35" t="s">
        <v>370</v>
      </c>
      <c r="M78" s="35" t="s">
        <v>30</v>
      </c>
      <c r="N78" s="16" t="s">
        <v>175</v>
      </c>
      <c r="O78" s="54" t="s">
        <v>133</v>
      </c>
      <c r="P78" s="50" t="s">
        <v>33</v>
      </c>
      <c r="Q78" s="2" t="s">
        <v>34</v>
      </c>
    </row>
    <row r="79" ht="46.5" spans="1:17">
      <c r="A79" s="14">
        <v>66</v>
      </c>
      <c r="B79" s="17" t="s">
        <v>371</v>
      </c>
      <c r="C79" s="16" t="s">
        <v>23</v>
      </c>
      <c r="D79" s="19" t="s">
        <v>162</v>
      </c>
      <c r="E79" s="15" t="s">
        <v>372</v>
      </c>
      <c r="F79" s="14" t="s">
        <v>373</v>
      </c>
      <c r="G79" s="14">
        <v>7453</v>
      </c>
      <c r="H79" s="15" t="s">
        <v>43</v>
      </c>
      <c r="I79" s="14">
        <v>3710</v>
      </c>
      <c r="J79" s="35" t="s">
        <v>374</v>
      </c>
      <c r="K79" s="14">
        <v>0</v>
      </c>
      <c r="L79" s="35" t="s">
        <v>375</v>
      </c>
      <c r="M79" s="35" t="s">
        <v>376</v>
      </c>
      <c r="N79" s="16" t="s">
        <v>377</v>
      </c>
      <c r="O79" s="54" t="s">
        <v>149</v>
      </c>
      <c r="P79" s="51" t="s">
        <v>33</v>
      </c>
      <c r="Q79" s="2" t="s">
        <v>78</v>
      </c>
    </row>
    <row r="80" ht="46.5" spans="1:17">
      <c r="A80" s="14">
        <v>67</v>
      </c>
      <c r="B80" s="15" t="s">
        <v>378</v>
      </c>
      <c r="C80" s="16" t="s">
        <v>23</v>
      </c>
      <c r="D80" s="19" t="s">
        <v>162</v>
      </c>
      <c r="E80" s="15" t="s">
        <v>379</v>
      </c>
      <c r="F80" s="14" t="s">
        <v>380</v>
      </c>
      <c r="G80" s="14">
        <v>4231</v>
      </c>
      <c r="H80" s="15" t="s">
        <v>126</v>
      </c>
      <c r="I80" s="14">
        <v>1000</v>
      </c>
      <c r="J80" s="35" t="s">
        <v>381</v>
      </c>
      <c r="K80" s="14">
        <v>200</v>
      </c>
      <c r="L80" s="35" t="s">
        <v>382</v>
      </c>
      <c r="M80" s="35" t="s">
        <v>383</v>
      </c>
      <c r="N80" s="16" t="s">
        <v>377</v>
      </c>
      <c r="O80" s="54" t="s">
        <v>149</v>
      </c>
      <c r="P80" s="50" t="s">
        <v>33</v>
      </c>
      <c r="Q80" s="2" t="s">
        <v>34</v>
      </c>
    </row>
    <row r="81" ht="112" customHeight="1" spans="1:17">
      <c r="A81" s="14">
        <v>68</v>
      </c>
      <c r="B81" s="15" t="s">
        <v>384</v>
      </c>
      <c r="C81" s="16" t="s">
        <v>23</v>
      </c>
      <c r="D81" s="16" t="s">
        <v>245</v>
      </c>
      <c r="E81" s="15" t="s">
        <v>385</v>
      </c>
      <c r="F81" s="14" t="s">
        <v>386</v>
      </c>
      <c r="G81" s="14">
        <v>53800</v>
      </c>
      <c r="H81" s="15" t="s">
        <v>126</v>
      </c>
      <c r="I81" s="14">
        <v>5000</v>
      </c>
      <c r="J81" s="35" t="s">
        <v>387</v>
      </c>
      <c r="K81" s="14">
        <v>1000</v>
      </c>
      <c r="L81" s="35" t="s">
        <v>388</v>
      </c>
      <c r="M81" s="35" t="s">
        <v>30</v>
      </c>
      <c r="N81" s="16" t="s">
        <v>377</v>
      </c>
      <c r="O81" s="54" t="s">
        <v>149</v>
      </c>
      <c r="P81" s="50" t="s">
        <v>33</v>
      </c>
      <c r="Q81" s="2" t="s">
        <v>34</v>
      </c>
    </row>
    <row r="82" ht="46.5" spans="1:17">
      <c r="A82" s="14">
        <v>69</v>
      </c>
      <c r="B82" s="15" t="s">
        <v>389</v>
      </c>
      <c r="C82" s="16" t="s">
        <v>23</v>
      </c>
      <c r="D82" s="19" t="s">
        <v>162</v>
      </c>
      <c r="E82" s="15" t="s">
        <v>390</v>
      </c>
      <c r="F82" s="14" t="s">
        <v>391</v>
      </c>
      <c r="G82" s="14">
        <v>20000</v>
      </c>
      <c r="H82" s="15" t="s">
        <v>43</v>
      </c>
      <c r="I82" s="14">
        <v>10000</v>
      </c>
      <c r="J82" s="35" t="s">
        <v>392</v>
      </c>
      <c r="K82" s="14">
        <v>2000</v>
      </c>
      <c r="L82" s="35" t="s">
        <v>393</v>
      </c>
      <c r="M82" s="35" t="s">
        <v>394</v>
      </c>
      <c r="N82" s="16" t="s">
        <v>377</v>
      </c>
      <c r="O82" s="54" t="s">
        <v>149</v>
      </c>
      <c r="P82" s="50" t="s">
        <v>33</v>
      </c>
      <c r="Q82" s="2" t="s">
        <v>34</v>
      </c>
    </row>
    <row r="83" ht="116" customHeight="1" spans="1:17">
      <c r="A83" s="14">
        <v>70</v>
      </c>
      <c r="B83" s="15" t="s">
        <v>395</v>
      </c>
      <c r="C83" s="16" t="s">
        <v>23</v>
      </c>
      <c r="D83" s="19" t="s">
        <v>162</v>
      </c>
      <c r="E83" s="15" t="s">
        <v>396</v>
      </c>
      <c r="F83" s="14" t="s">
        <v>397</v>
      </c>
      <c r="G83" s="14">
        <v>9600</v>
      </c>
      <c r="H83" s="15" t="s">
        <v>43</v>
      </c>
      <c r="I83" s="14">
        <v>3000</v>
      </c>
      <c r="J83" s="35" t="s">
        <v>398</v>
      </c>
      <c r="K83" s="14">
        <v>1000</v>
      </c>
      <c r="L83" s="35" t="s">
        <v>399</v>
      </c>
      <c r="M83" s="35" t="s">
        <v>400</v>
      </c>
      <c r="N83" s="16" t="s">
        <v>377</v>
      </c>
      <c r="O83" s="54" t="s">
        <v>149</v>
      </c>
      <c r="P83" s="50" t="s">
        <v>33</v>
      </c>
      <c r="Q83" s="2" t="s">
        <v>34</v>
      </c>
    </row>
    <row r="84" ht="173" customHeight="1" spans="1:17">
      <c r="A84" s="14">
        <v>71</v>
      </c>
      <c r="B84" s="15" t="s">
        <v>401</v>
      </c>
      <c r="C84" s="16" t="s">
        <v>23</v>
      </c>
      <c r="D84" s="19" t="s">
        <v>162</v>
      </c>
      <c r="E84" s="15" t="s">
        <v>402</v>
      </c>
      <c r="F84" s="14" t="s">
        <v>57</v>
      </c>
      <c r="G84" s="16">
        <v>4029</v>
      </c>
      <c r="H84" s="15" t="s">
        <v>43</v>
      </c>
      <c r="I84" s="14">
        <v>3829</v>
      </c>
      <c r="J84" s="35" t="s">
        <v>403</v>
      </c>
      <c r="K84" s="14">
        <v>500</v>
      </c>
      <c r="L84" s="35" t="s">
        <v>404</v>
      </c>
      <c r="M84" s="35" t="s">
        <v>30</v>
      </c>
      <c r="N84" s="16" t="s">
        <v>405</v>
      </c>
      <c r="O84" s="54" t="s">
        <v>141</v>
      </c>
      <c r="P84" s="50" t="s">
        <v>33</v>
      </c>
      <c r="Q84" s="2" t="s">
        <v>34</v>
      </c>
    </row>
    <row r="85" ht="108" customHeight="1" spans="1:17">
      <c r="A85" s="14">
        <v>72</v>
      </c>
      <c r="B85" s="56" t="s">
        <v>406</v>
      </c>
      <c r="C85" s="16" t="s">
        <v>23</v>
      </c>
      <c r="D85" s="16" t="s">
        <v>162</v>
      </c>
      <c r="E85" s="56" t="s">
        <v>407</v>
      </c>
      <c r="F85" s="64" t="s">
        <v>408</v>
      </c>
      <c r="G85" s="64">
        <v>1550</v>
      </c>
      <c r="H85" s="15" t="s">
        <v>43</v>
      </c>
      <c r="I85" s="14">
        <v>1450</v>
      </c>
      <c r="J85" s="35" t="s">
        <v>409</v>
      </c>
      <c r="K85" s="14">
        <v>1450</v>
      </c>
      <c r="L85" s="35"/>
      <c r="M85" s="35" t="s">
        <v>30</v>
      </c>
      <c r="N85" s="16" t="s">
        <v>410</v>
      </c>
      <c r="O85" s="54" t="s">
        <v>241</v>
      </c>
      <c r="P85" s="50" t="s">
        <v>33</v>
      </c>
      <c r="Q85" s="2" t="s">
        <v>272</v>
      </c>
    </row>
    <row r="86" ht="50" customHeight="1" spans="1:16">
      <c r="A86" s="12" t="s">
        <v>411</v>
      </c>
      <c r="B86" s="13"/>
      <c r="C86" s="13"/>
      <c r="D86" s="13"/>
      <c r="E86" s="28"/>
      <c r="F86" s="29"/>
      <c r="G86" s="30">
        <f t="shared" ref="G86:K86" si="1">SUM(G87:G88)</f>
        <v>100000</v>
      </c>
      <c r="H86" s="30"/>
      <c r="I86" s="30">
        <f t="shared" si="1"/>
        <v>40000</v>
      </c>
      <c r="J86" s="37"/>
      <c r="K86" s="38">
        <f t="shared" si="1"/>
        <v>10000</v>
      </c>
      <c r="L86" s="37"/>
      <c r="M86" s="37"/>
      <c r="N86" s="38"/>
      <c r="O86" s="38"/>
      <c r="P86" s="53"/>
    </row>
    <row r="87" ht="334" customHeight="1" spans="1:17">
      <c r="A87" s="14">
        <v>73</v>
      </c>
      <c r="B87" s="15" t="s">
        <v>412</v>
      </c>
      <c r="C87" s="16" t="s">
        <v>23</v>
      </c>
      <c r="D87" s="16" t="s">
        <v>143</v>
      </c>
      <c r="E87" s="15" t="s">
        <v>413</v>
      </c>
      <c r="F87" s="14" t="s">
        <v>414</v>
      </c>
      <c r="G87" s="14">
        <v>50000</v>
      </c>
      <c r="H87" s="15" t="s">
        <v>415</v>
      </c>
      <c r="I87" s="14">
        <v>20000</v>
      </c>
      <c r="J87" s="35" t="s">
        <v>416</v>
      </c>
      <c r="K87" s="14">
        <v>5000</v>
      </c>
      <c r="L87" s="35" t="s">
        <v>417</v>
      </c>
      <c r="M87" s="35" t="s">
        <v>30</v>
      </c>
      <c r="N87" s="16" t="s">
        <v>418</v>
      </c>
      <c r="O87" s="46" t="s">
        <v>234</v>
      </c>
      <c r="P87" s="50" t="s">
        <v>33</v>
      </c>
      <c r="Q87" s="2" t="s">
        <v>34</v>
      </c>
    </row>
    <row r="88" ht="409" customHeight="1" spans="1:17">
      <c r="A88" s="14">
        <v>74</v>
      </c>
      <c r="B88" s="15" t="s">
        <v>419</v>
      </c>
      <c r="C88" s="16" t="s">
        <v>23</v>
      </c>
      <c r="D88" s="16" t="s">
        <v>143</v>
      </c>
      <c r="E88" s="15" t="s">
        <v>420</v>
      </c>
      <c r="F88" s="14" t="s">
        <v>421</v>
      </c>
      <c r="G88" s="14">
        <v>50000</v>
      </c>
      <c r="H88" s="15" t="s">
        <v>43</v>
      </c>
      <c r="I88" s="14">
        <v>20000</v>
      </c>
      <c r="J88" s="35" t="s">
        <v>422</v>
      </c>
      <c r="K88" s="14">
        <v>5000</v>
      </c>
      <c r="L88" s="35" t="s">
        <v>423</v>
      </c>
      <c r="M88" s="35" t="s">
        <v>30</v>
      </c>
      <c r="N88" s="16" t="s">
        <v>148</v>
      </c>
      <c r="O88" s="46" t="s">
        <v>149</v>
      </c>
      <c r="P88" s="50" t="s">
        <v>33</v>
      </c>
      <c r="Q88" s="2" t="s">
        <v>34</v>
      </c>
    </row>
    <row r="89" ht="50" customHeight="1" spans="1:16">
      <c r="A89" s="12" t="s">
        <v>424</v>
      </c>
      <c r="B89" s="13"/>
      <c r="C89" s="13"/>
      <c r="D89" s="13"/>
      <c r="E89" s="28"/>
      <c r="F89" s="29"/>
      <c r="G89" s="30">
        <f t="shared" ref="G89:K89" si="2">SUM(G90:G93)</f>
        <v>337000</v>
      </c>
      <c r="H89" s="30"/>
      <c r="I89" s="30">
        <f t="shared" si="2"/>
        <v>70000</v>
      </c>
      <c r="J89" s="37"/>
      <c r="K89" s="38">
        <f t="shared" si="2"/>
        <v>21000</v>
      </c>
      <c r="L89" s="37"/>
      <c r="M89" s="37"/>
      <c r="N89" s="38"/>
      <c r="O89" s="38"/>
      <c r="P89" s="53"/>
    </row>
    <row r="90" ht="226" customHeight="1" spans="1:17">
      <c r="A90" s="14">
        <v>75</v>
      </c>
      <c r="B90" s="15" t="s">
        <v>425</v>
      </c>
      <c r="C90" s="16" t="s">
        <v>23</v>
      </c>
      <c r="D90" s="16" t="s">
        <v>24</v>
      </c>
      <c r="E90" s="15" t="s">
        <v>426</v>
      </c>
      <c r="F90" s="14" t="s">
        <v>427</v>
      </c>
      <c r="G90" s="14">
        <v>197000</v>
      </c>
      <c r="H90" s="15" t="s">
        <v>209</v>
      </c>
      <c r="I90" s="14">
        <v>30000</v>
      </c>
      <c r="J90" s="35" t="s">
        <v>428</v>
      </c>
      <c r="K90" s="14">
        <v>10000</v>
      </c>
      <c r="L90" s="35" t="s">
        <v>429</v>
      </c>
      <c r="M90" s="35" t="s">
        <v>30</v>
      </c>
      <c r="N90" s="16" t="s">
        <v>430</v>
      </c>
      <c r="O90" s="46" t="s">
        <v>234</v>
      </c>
      <c r="P90" s="50" t="s">
        <v>33</v>
      </c>
      <c r="Q90" s="2" t="s">
        <v>34</v>
      </c>
    </row>
    <row r="91" ht="258" customHeight="1" spans="1:17">
      <c r="A91" s="14">
        <v>76</v>
      </c>
      <c r="B91" s="15" t="s">
        <v>431</v>
      </c>
      <c r="C91" s="16" t="s">
        <v>23</v>
      </c>
      <c r="D91" s="16" t="s">
        <v>143</v>
      </c>
      <c r="E91" s="15" t="s">
        <v>432</v>
      </c>
      <c r="F91" s="14" t="s">
        <v>433</v>
      </c>
      <c r="G91" s="14">
        <v>100000</v>
      </c>
      <c r="H91" s="15" t="s">
        <v>43</v>
      </c>
      <c r="I91" s="14">
        <v>20000</v>
      </c>
      <c r="J91" s="35" t="s">
        <v>434</v>
      </c>
      <c r="K91" s="14">
        <v>5000</v>
      </c>
      <c r="L91" s="35" t="s">
        <v>435</v>
      </c>
      <c r="M91" s="35" t="s">
        <v>436</v>
      </c>
      <c r="N91" s="16" t="s">
        <v>418</v>
      </c>
      <c r="O91" s="46" t="s">
        <v>234</v>
      </c>
      <c r="P91" s="50" t="s">
        <v>33</v>
      </c>
      <c r="Q91" s="2" t="s">
        <v>34</v>
      </c>
    </row>
    <row r="92" ht="409" customHeight="1" spans="1:17">
      <c r="A92" s="14">
        <v>77</v>
      </c>
      <c r="B92" s="15" t="s">
        <v>437</v>
      </c>
      <c r="C92" s="16" t="s">
        <v>23</v>
      </c>
      <c r="D92" s="16" t="s">
        <v>143</v>
      </c>
      <c r="E92" s="15" t="s">
        <v>438</v>
      </c>
      <c r="F92" s="14" t="s">
        <v>276</v>
      </c>
      <c r="G92" s="14">
        <v>30000</v>
      </c>
      <c r="H92" s="15" t="s">
        <v>439</v>
      </c>
      <c r="I92" s="14">
        <v>15000</v>
      </c>
      <c r="J92" s="35" t="s">
        <v>440</v>
      </c>
      <c r="K92" s="14">
        <v>5000</v>
      </c>
      <c r="L92" s="35" t="s">
        <v>441</v>
      </c>
      <c r="M92" s="35" t="s">
        <v>30</v>
      </c>
      <c r="N92" s="16" t="s">
        <v>418</v>
      </c>
      <c r="O92" s="46" t="s">
        <v>234</v>
      </c>
      <c r="P92" s="50" t="s">
        <v>33</v>
      </c>
      <c r="Q92" s="2" t="s">
        <v>34</v>
      </c>
    </row>
    <row r="93" ht="256" customHeight="1" spans="1:17">
      <c r="A93" s="14">
        <v>78</v>
      </c>
      <c r="B93" s="15" t="s">
        <v>442</v>
      </c>
      <c r="C93" s="16" t="s">
        <v>23</v>
      </c>
      <c r="D93" s="16" t="s">
        <v>143</v>
      </c>
      <c r="E93" s="15" t="s">
        <v>443</v>
      </c>
      <c r="F93" s="14" t="s">
        <v>444</v>
      </c>
      <c r="G93" s="14">
        <v>10000</v>
      </c>
      <c r="H93" s="24" t="s">
        <v>445</v>
      </c>
      <c r="I93" s="14">
        <v>5000</v>
      </c>
      <c r="J93" s="35" t="s">
        <v>446</v>
      </c>
      <c r="K93" s="14">
        <v>1000</v>
      </c>
      <c r="L93" s="35" t="s">
        <v>447</v>
      </c>
      <c r="M93" s="35" t="s">
        <v>30</v>
      </c>
      <c r="N93" s="16" t="s">
        <v>418</v>
      </c>
      <c r="O93" s="46" t="s">
        <v>234</v>
      </c>
      <c r="P93" s="50" t="s">
        <v>33</v>
      </c>
      <c r="Q93" s="2" t="s">
        <v>34</v>
      </c>
    </row>
    <row r="94" ht="50" customHeight="1" spans="1:16">
      <c r="A94" s="57" t="s">
        <v>448</v>
      </c>
      <c r="B94" s="58"/>
      <c r="C94" s="58"/>
      <c r="D94" s="58"/>
      <c r="E94" s="65"/>
      <c r="F94" s="66"/>
      <c r="G94" s="67">
        <f>G95+G100+G111</f>
        <v>315480</v>
      </c>
      <c r="H94" s="67"/>
      <c r="I94" s="67">
        <f>I95+I100+I111</f>
        <v>148050</v>
      </c>
      <c r="J94" s="71"/>
      <c r="K94" s="72">
        <f>SUM(K96:K112)</f>
        <v>24900</v>
      </c>
      <c r="L94" s="71"/>
      <c r="M94" s="71"/>
      <c r="N94" s="38"/>
      <c r="O94" s="38"/>
      <c r="P94" s="53"/>
    </row>
    <row r="95" ht="50" customHeight="1" spans="1:16">
      <c r="A95" s="59" t="s">
        <v>449</v>
      </c>
      <c r="B95" s="60"/>
      <c r="C95" s="60"/>
      <c r="D95" s="60"/>
      <c r="E95" s="68"/>
      <c r="F95" s="69"/>
      <c r="G95" s="70">
        <f>SUM(G96:G99)</f>
        <v>40891</v>
      </c>
      <c r="H95" s="70"/>
      <c r="I95" s="70">
        <f>SUM(I96:I99)</f>
        <v>31250</v>
      </c>
      <c r="J95" s="73"/>
      <c r="K95" s="74"/>
      <c r="L95" s="73"/>
      <c r="M95" s="73"/>
      <c r="N95" s="38"/>
      <c r="O95" s="38"/>
      <c r="P95" s="53"/>
    </row>
    <row r="96" ht="174" customHeight="1" spans="1:17">
      <c r="A96" s="14">
        <v>79</v>
      </c>
      <c r="B96" s="15" t="s">
        <v>450</v>
      </c>
      <c r="C96" s="16" t="s">
        <v>23</v>
      </c>
      <c r="D96" s="16" t="s">
        <v>162</v>
      </c>
      <c r="E96" s="15" t="s">
        <v>451</v>
      </c>
      <c r="F96" s="14" t="s">
        <v>48</v>
      </c>
      <c r="G96" s="14">
        <v>2504</v>
      </c>
      <c r="H96" s="15" t="s">
        <v>43</v>
      </c>
      <c r="I96" s="14">
        <v>1250</v>
      </c>
      <c r="J96" s="35" t="s">
        <v>452</v>
      </c>
      <c r="K96" s="14">
        <v>200</v>
      </c>
      <c r="L96" s="35" t="s">
        <v>453</v>
      </c>
      <c r="M96" s="35" t="s">
        <v>30</v>
      </c>
      <c r="N96" s="16" t="s">
        <v>454</v>
      </c>
      <c r="O96" s="52" t="s">
        <v>455</v>
      </c>
      <c r="P96" s="50" t="s">
        <v>33</v>
      </c>
      <c r="Q96" s="2" t="s">
        <v>34</v>
      </c>
    </row>
    <row r="97" ht="100" customHeight="1" spans="1:17">
      <c r="A97" s="14">
        <v>80</v>
      </c>
      <c r="B97" s="61" t="s">
        <v>456</v>
      </c>
      <c r="C97" s="16" t="s">
        <v>23</v>
      </c>
      <c r="D97" s="16" t="s">
        <v>162</v>
      </c>
      <c r="E97" s="15" t="s">
        <v>457</v>
      </c>
      <c r="F97" s="14" t="s">
        <v>458</v>
      </c>
      <c r="G97" s="14">
        <v>8387</v>
      </c>
      <c r="H97" s="15" t="s">
        <v>43</v>
      </c>
      <c r="I97" s="14">
        <v>5000</v>
      </c>
      <c r="J97" s="35" t="s">
        <v>459</v>
      </c>
      <c r="K97" s="14">
        <v>100</v>
      </c>
      <c r="L97" s="35" t="s">
        <v>460</v>
      </c>
      <c r="M97" s="35" t="s">
        <v>30</v>
      </c>
      <c r="N97" s="16" t="s">
        <v>31</v>
      </c>
      <c r="O97" s="52" t="s">
        <v>32</v>
      </c>
      <c r="P97" s="50" t="s">
        <v>33</v>
      </c>
      <c r="Q97" s="2" t="s">
        <v>34</v>
      </c>
    </row>
    <row r="98" ht="100" customHeight="1" spans="1:17">
      <c r="A98" s="14">
        <v>81</v>
      </c>
      <c r="B98" s="15" t="s">
        <v>461</v>
      </c>
      <c r="C98" s="16" t="s">
        <v>23</v>
      </c>
      <c r="D98" s="16" t="s">
        <v>143</v>
      </c>
      <c r="E98" s="15" t="s">
        <v>462</v>
      </c>
      <c r="F98" s="14" t="s">
        <v>463</v>
      </c>
      <c r="G98" s="14">
        <v>20000</v>
      </c>
      <c r="H98" s="15" t="s">
        <v>108</v>
      </c>
      <c r="I98" s="14">
        <v>17000</v>
      </c>
      <c r="J98" s="35" t="s">
        <v>464</v>
      </c>
      <c r="K98" s="14">
        <v>3000</v>
      </c>
      <c r="L98" s="35" t="s">
        <v>465</v>
      </c>
      <c r="M98" s="35" t="s">
        <v>30</v>
      </c>
      <c r="N98" s="16" t="s">
        <v>466</v>
      </c>
      <c r="O98" s="52" t="s">
        <v>133</v>
      </c>
      <c r="P98" s="50" t="s">
        <v>33</v>
      </c>
      <c r="Q98" s="2" t="s">
        <v>34</v>
      </c>
    </row>
    <row r="99" ht="100" customHeight="1" spans="1:17">
      <c r="A99" s="14">
        <v>82</v>
      </c>
      <c r="B99" s="15" t="s">
        <v>467</v>
      </c>
      <c r="C99" s="16" t="s">
        <v>23</v>
      </c>
      <c r="D99" s="16" t="s">
        <v>143</v>
      </c>
      <c r="E99" s="15" t="s">
        <v>468</v>
      </c>
      <c r="F99" s="14" t="s">
        <v>256</v>
      </c>
      <c r="G99" s="14">
        <v>10000</v>
      </c>
      <c r="H99" s="15" t="s">
        <v>43</v>
      </c>
      <c r="I99" s="14">
        <v>8000</v>
      </c>
      <c r="J99" s="35" t="s">
        <v>469</v>
      </c>
      <c r="K99" s="14">
        <v>1500</v>
      </c>
      <c r="L99" s="35" t="s">
        <v>470</v>
      </c>
      <c r="M99" s="35" t="s">
        <v>30</v>
      </c>
      <c r="N99" s="16" t="s">
        <v>418</v>
      </c>
      <c r="O99" s="52" t="s">
        <v>234</v>
      </c>
      <c r="P99" s="50" t="s">
        <v>33</v>
      </c>
      <c r="Q99" s="2" t="s">
        <v>34</v>
      </c>
    </row>
    <row r="100" ht="50" customHeight="1" spans="1:17">
      <c r="A100" s="12" t="s">
        <v>471</v>
      </c>
      <c r="B100" s="13"/>
      <c r="C100" s="13"/>
      <c r="D100" s="13"/>
      <c r="E100" s="28"/>
      <c r="F100" s="29"/>
      <c r="G100" s="30">
        <f>SUM(G101:G110)</f>
        <v>271589</v>
      </c>
      <c r="H100" s="30"/>
      <c r="I100" s="30">
        <f>SUM(I101:I110)</f>
        <v>116000</v>
      </c>
      <c r="J100" s="37"/>
      <c r="K100" s="38"/>
      <c r="L100" s="37"/>
      <c r="M100" s="37"/>
      <c r="N100" s="38"/>
      <c r="O100" s="38"/>
      <c r="P100" s="50" t="s">
        <v>33</v>
      </c>
      <c r="Q100" s="2" t="s">
        <v>34</v>
      </c>
    </row>
    <row r="101" ht="142" customHeight="1" spans="1:17">
      <c r="A101" s="14">
        <v>83</v>
      </c>
      <c r="B101" s="15" t="s">
        <v>472</v>
      </c>
      <c r="C101" s="16" t="s">
        <v>23</v>
      </c>
      <c r="D101" s="16" t="s">
        <v>162</v>
      </c>
      <c r="E101" s="15" t="s">
        <v>473</v>
      </c>
      <c r="F101" s="14" t="s">
        <v>474</v>
      </c>
      <c r="G101" s="14">
        <v>100000</v>
      </c>
      <c r="H101" s="15" t="s">
        <v>215</v>
      </c>
      <c r="I101" s="14">
        <v>31000</v>
      </c>
      <c r="J101" s="35" t="s">
        <v>475</v>
      </c>
      <c r="K101" s="14">
        <v>10000</v>
      </c>
      <c r="L101" s="35" t="s">
        <v>476</v>
      </c>
      <c r="M101" s="35" t="s">
        <v>477</v>
      </c>
      <c r="N101" s="16" t="s">
        <v>478</v>
      </c>
      <c r="O101" s="49" t="s">
        <v>234</v>
      </c>
      <c r="P101" s="50" t="s">
        <v>33</v>
      </c>
      <c r="Q101" s="2" t="s">
        <v>34</v>
      </c>
    </row>
    <row r="102" ht="97" customHeight="1" spans="1:17">
      <c r="A102" s="14">
        <v>84</v>
      </c>
      <c r="B102" s="17" t="s">
        <v>479</v>
      </c>
      <c r="C102" s="16" t="s">
        <v>23</v>
      </c>
      <c r="D102" s="16" t="s">
        <v>162</v>
      </c>
      <c r="E102" s="15" t="s">
        <v>480</v>
      </c>
      <c r="F102" s="14" t="s">
        <v>481</v>
      </c>
      <c r="G102" s="14">
        <v>56000</v>
      </c>
      <c r="H102" s="15" t="s">
        <v>439</v>
      </c>
      <c r="I102" s="14">
        <v>30000</v>
      </c>
      <c r="J102" s="35" t="s">
        <v>374</v>
      </c>
      <c r="K102" s="14">
        <v>2000</v>
      </c>
      <c r="L102" s="35" t="s">
        <v>482</v>
      </c>
      <c r="M102" s="35" t="s">
        <v>30</v>
      </c>
      <c r="N102" s="16" t="s">
        <v>483</v>
      </c>
      <c r="O102" s="49" t="s">
        <v>484</v>
      </c>
      <c r="P102" s="51" t="s">
        <v>33</v>
      </c>
      <c r="Q102" s="2" t="s">
        <v>78</v>
      </c>
    </row>
    <row r="103" ht="94" customHeight="1" spans="1:17">
      <c r="A103" s="14">
        <v>85</v>
      </c>
      <c r="B103" s="15" t="s">
        <v>485</v>
      </c>
      <c r="C103" s="16" t="s">
        <v>23</v>
      </c>
      <c r="D103" s="16" t="s">
        <v>162</v>
      </c>
      <c r="E103" s="15" t="s">
        <v>486</v>
      </c>
      <c r="F103" s="14" t="s">
        <v>487</v>
      </c>
      <c r="G103" s="14">
        <v>19856</v>
      </c>
      <c r="H103" s="15" t="s">
        <v>43</v>
      </c>
      <c r="I103" s="14">
        <v>10000</v>
      </c>
      <c r="J103" s="35" t="s">
        <v>488</v>
      </c>
      <c r="K103" s="14">
        <v>100</v>
      </c>
      <c r="L103" s="35"/>
      <c r="M103" s="35" t="s">
        <v>489</v>
      </c>
      <c r="N103" s="16" t="s">
        <v>490</v>
      </c>
      <c r="O103" s="49" t="s">
        <v>455</v>
      </c>
      <c r="P103" s="50" t="s">
        <v>33</v>
      </c>
      <c r="Q103" s="2" t="s">
        <v>34</v>
      </c>
    </row>
    <row r="104" ht="234" customHeight="1" spans="1:17">
      <c r="A104" s="14">
        <v>86</v>
      </c>
      <c r="B104" s="15" t="s">
        <v>491</v>
      </c>
      <c r="C104" s="16" t="s">
        <v>23</v>
      </c>
      <c r="D104" s="16" t="s">
        <v>162</v>
      </c>
      <c r="E104" s="15" t="s">
        <v>492</v>
      </c>
      <c r="F104" s="14" t="s">
        <v>493</v>
      </c>
      <c r="G104" s="14">
        <v>19000</v>
      </c>
      <c r="H104" s="15" t="s">
        <v>126</v>
      </c>
      <c r="I104" s="14">
        <v>7500</v>
      </c>
      <c r="J104" s="35" t="s">
        <v>494</v>
      </c>
      <c r="K104" s="14">
        <v>1500</v>
      </c>
      <c r="L104" s="35" t="s">
        <v>495</v>
      </c>
      <c r="M104" s="35" t="s">
        <v>30</v>
      </c>
      <c r="N104" s="16" t="s">
        <v>496</v>
      </c>
      <c r="O104" s="49" t="s">
        <v>455</v>
      </c>
      <c r="P104" s="50" t="s">
        <v>33</v>
      </c>
      <c r="Q104" s="2" t="s">
        <v>34</v>
      </c>
    </row>
    <row r="105" ht="354" customHeight="1" spans="1:17">
      <c r="A105" s="14">
        <v>87</v>
      </c>
      <c r="B105" s="15" t="s">
        <v>497</v>
      </c>
      <c r="C105" s="16" t="s">
        <v>23</v>
      </c>
      <c r="D105" s="16" t="s">
        <v>162</v>
      </c>
      <c r="E105" s="15" t="s">
        <v>498</v>
      </c>
      <c r="F105" s="14" t="s">
        <v>499</v>
      </c>
      <c r="G105" s="14">
        <v>18830</v>
      </c>
      <c r="H105" s="15" t="s">
        <v>126</v>
      </c>
      <c r="I105" s="14">
        <v>4000</v>
      </c>
      <c r="J105" s="35" t="s">
        <v>500</v>
      </c>
      <c r="K105" s="14">
        <v>500</v>
      </c>
      <c r="L105" s="35" t="s">
        <v>501</v>
      </c>
      <c r="M105" s="35" t="s">
        <v>30</v>
      </c>
      <c r="N105" s="16" t="s">
        <v>490</v>
      </c>
      <c r="O105" s="49" t="s">
        <v>455</v>
      </c>
      <c r="P105" s="50" t="s">
        <v>33</v>
      </c>
      <c r="Q105" s="2" t="s">
        <v>34</v>
      </c>
    </row>
    <row r="106" ht="409" customHeight="1" spans="1:17">
      <c r="A106" s="14">
        <v>88</v>
      </c>
      <c r="B106" s="15" t="s">
        <v>502</v>
      </c>
      <c r="C106" s="16" t="s">
        <v>23</v>
      </c>
      <c r="D106" s="16" t="s">
        <v>162</v>
      </c>
      <c r="E106" s="15" t="s">
        <v>503</v>
      </c>
      <c r="F106" s="14" t="s">
        <v>504</v>
      </c>
      <c r="G106" s="14">
        <v>15000</v>
      </c>
      <c r="H106" s="15" t="s">
        <v>43</v>
      </c>
      <c r="I106" s="14">
        <v>6000</v>
      </c>
      <c r="J106" s="35" t="s">
        <v>505</v>
      </c>
      <c r="K106" s="14">
        <v>1000</v>
      </c>
      <c r="L106" s="35" t="s">
        <v>506</v>
      </c>
      <c r="M106" s="35" t="s">
        <v>30</v>
      </c>
      <c r="N106" s="16" t="s">
        <v>490</v>
      </c>
      <c r="O106" s="49" t="s">
        <v>455</v>
      </c>
      <c r="P106" s="50" t="s">
        <v>33</v>
      </c>
      <c r="Q106" s="2" t="s">
        <v>34</v>
      </c>
    </row>
    <row r="107" ht="166" customHeight="1" spans="1:17">
      <c r="A107" s="14">
        <v>89</v>
      </c>
      <c r="B107" s="15" t="s">
        <v>507</v>
      </c>
      <c r="C107" s="16" t="s">
        <v>23</v>
      </c>
      <c r="D107" s="16" t="s">
        <v>24</v>
      </c>
      <c r="E107" s="15" t="s">
        <v>508</v>
      </c>
      <c r="F107" s="14" t="s">
        <v>509</v>
      </c>
      <c r="G107" s="14">
        <v>15000</v>
      </c>
      <c r="H107" s="15" t="s">
        <v>510</v>
      </c>
      <c r="I107" s="14">
        <v>11000</v>
      </c>
      <c r="J107" s="35" t="s">
        <v>511</v>
      </c>
      <c r="K107" s="14">
        <v>3000</v>
      </c>
      <c r="L107" s="35" t="s">
        <v>512</v>
      </c>
      <c r="M107" s="35"/>
      <c r="N107" s="16" t="s">
        <v>490</v>
      </c>
      <c r="O107" s="49" t="s">
        <v>455</v>
      </c>
      <c r="P107" s="50" t="s">
        <v>33</v>
      </c>
      <c r="Q107" s="2" t="s">
        <v>34</v>
      </c>
    </row>
    <row r="108" ht="241" customHeight="1" spans="1:17">
      <c r="A108" s="14">
        <v>90</v>
      </c>
      <c r="B108" s="15" t="s">
        <v>513</v>
      </c>
      <c r="C108" s="16" t="s">
        <v>23</v>
      </c>
      <c r="D108" s="16" t="s">
        <v>24</v>
      </c>
      <c r="E108" s="15" t="s">
        <v>514</v>
      </c>
      <c r="F108" s="14" t="s">
        <v>515</v>
      </c>
      <c r="G108" s="14">
        <v>12000</v>
      </c>
      <c r="H108" s="15" t="s">
        <v>126</v>
      </c>
      <c r="I108" s="14">
        <v>3000</v>
      </c>
      <c r="J108" s="35" t="s">
        <v>516</v>
      </c>
      <c r="K108" s="14">
        <v>1000</v>
      </c>
      <c r="L108" s="35" t="s">
        <v>517</v>
      </c>
      <c r="M108" s="35" t="s">
        <v>30</v>
      </c>
      <c r="N108" s="16" t="s">
        <v>490</v>
      </c>
      <c r="O108" s="49" t="s">
        <v>455</v>
      </c>
      <c r="P108" s="50" t="s">
        <v>33</v>
      </c>
      <c r="Q108" s="2" t="s">
        <v>34</v>
      </c>
    </row>
    <row r="109" ht="159" customHeight="1" spans="1:17">
      <c r="A109" s="14">
        <v>91</v>
      </c>
      <c r="B109" s="15" t="s">
        <v>518</v>
      </c>
      <c r="C109" s="16" t="s">
        <v>23</v>
      </c>
      <c r="D109" s="16" t="s">
        <v>162</v>
      </c>
      <c r="E109" s="15" t="s">
        <v>519</v>
      </c>
      <c r="F109" s="14" t="s">
        <v>57</v>
      </c>
      <c r="G109" s="14">
        <v>9103</v>
      </c>
      <c r="H109" s="15" t="s">
        <v>126</v>
      </c>
      <c r="I109" s="14">
        <v>9000</v>
      </c>
      <c r="J109" s="35" t="s">
        <v>520</v>
      </c>
      <c r="K109" s="14">
        <v>0</v>
      </c>
      <c r="L109" s="35" t="s">
        <v>521</v>
      </c>
      <c r="M109" s="35" t="s">
        <v>30</v>
      </c>
      <c r="N109" s="16" t="s">
        <v>490</v>
      </c>
      <c r="O109" s="49" t="s">
        <v>455</v>
      </c>
      <c r="P109" s="50" t="s">
        <v>33</v>
      </c>
      <c r="Q109" s="2" t="s">
        <v>34</v>
      </c>
    </row>
    <row r="110" ht="190" customHeight="1" spans="1:17">
      <c r="A110" s="14">
        <v>92</v>
      </c>
      <c r="B110" s="15" t="s">
        <v>522</v>
      </c>
      <c r="C110" s="16" t="s">
        <v>23</v>
      </c>
      <c r="D110" s="16" t="s">
        <v>24</v>
      </c>
      <c r="E110" s="15" t="s">
        <v>523</v>
      </c>
      <c r="F110" s="14" t="s">
        <v>524</v>
      </c>
      <c r="G110" s="14">
        <v>6800</v>
      </c>
      <c r="H110" s="15" t="s">
        <v>126</v>
      </c>
      <c r="I110" s="14">
        <v>4500</v>
      </c>
      <c r="J110" s="35" t="s">
        <v>525</v>
      </c>
      <c r="K110" s="14">
        <v>1000</v>
      </c>
      <c r="L110" s="35" t="s">
        <v>526</v>
      </c>
      <c r="M110" s="35" t="s">
        <v>30</v>
      </c>
      <c r="N110" s="16" t="s">
        <v>490</v>
      </c>
      <c r="O110" s="49" t="s">
        <v>455</v>
      </c>
      <c r="P110" s="50" t="s">
        <v>33</v>
      </c>
      <c r="Q110" s="2" t="s">
        <v>34</v>
      </c>
    </row>
    <row r="111" ht="50" customHeight="1" spans="1:17">
      <c r="A111" s="12" t="s">
        <v>527</v>
      </c>
      <c r="B111" s="13"/>
      <c r="C111" s="13"/>
      <c r="D111" s="13"/>
      <c r="E111" s="28"/>
      <c r="F111" s="29"/>
      <c r="G111" s="30">
        <f>SUM(G112)</f>
        <v>3000</v>
      </c>
      <c r="H111" s="30"/>
      <c r="I111" s="30">
        <f>SUM(I112)</f>
        <v>800</v>
      </c>
      <c r="J111" s="37"/>
      <c r="K111" s="38"/>
      <c r="L111" s="37"/>
      <c r="M111" s="37"/>
      <c r="N111" s="38"/>
      <c r="O111" s="38"/>
      <c r="P111" s="50"/>
      <c r="Q111" s="2" t="s">
        <v>34</v>
      </c>
    </row>
    <row r="112" ht="150" customHeight="1" spans="1:17">
      <c r="A112" s="14">
        <v>93</v>
      </c>
      <c r="B112" s="62" t="s">
        <v>528</v>
      </c>
      <c r="C112" s="16" t="s">
        <v>23</v>
      </c>
      <c r="D112" s="16" t="s">
        <v>162</v>
      </c>
      <c r="E112" s="15" t="s">
        <v>529</v>
      </c>
      <c r="F112" s="14" t="s">
        <v>530</v>
      </c>
      <c r="G112" s="14">
        <v>3000</v>
      </c>
      <c r="H112" s="15" t="s">
        <v>43</v>
      </c>
      <c r="I112" s="14">
        <v>800</v>
      </c>
      <c r="J112" s="35" t="s">
        <v>531</v>
      </c>
      <c r="K112" s="14">
        <v>0</v>
      </c>
      <c r="L112" s="35" t="s">
        <v>532</v>
      </c>
      <c r="M112" s="35" t="s">
        <v>533</v>
      </c>
      <c r="N112" s="16" t="s">
        <v>534</v>
      </c>
      <c r="O112" s="52" t="s">
        <v>455</v>
      </c>
      <c r="P112" s="51" t="s">
        <v>33</v>
      </c>
      <c r="Q112" s="2" t="s">
        <v>78</v>
      </c>
    </row>
  </sheetData>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aaa</cp:lastModifiedBy>
  <dcterms:created xsi:type="dcterms:W3CDTF">2025-03-12T11:31:00Z</dcterms:created>
  <dcterms:modified xsi:type="dcterms:W3CDTF">2026-03-16T10:27:58Z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9780B6F7DC884A7D88C67516F5F07F04_11</vt:lpwstr>
  </property>
  <property fmtid="{D5CDD505-2E9C-101B-9397-08002B2CF9AE}" pid="3" name="KSOProductBuildVer">
    <vt:lpwstr>2052-12.8.2.21176</vt:lpwstr>
  </property>
</Properties>
</file>