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475" firstSheet="1" activeTab="1"/>
  </bookViews>
  <sheets>
    <sheet name="360QexF" sheetId="4" state="hidden" r:id="rId1"/>
    <sheet name="Sheet1" sheetId="1" r:id="rId2"/>
    <sheet name="Sheet2" sheetId="5" r:id="rId3"/>
  </sheets>
  <definedNames>
    <definedName name="_xlnm._FilterDatabase" localSheetId="1" hidden="1">Sheet1!$A$3:$Q$133</definedName>
    <definedName name="_xlnm.Print_Titles" localSheetId="1">Sheet1!$3:$3</definedName>
    <definedName name="_xlnm.Print_Area" localSheetId="1">Sheet1!$A$1:$Q$133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<sst xmlns="http://schemas.openxmlformats.org/spreadsheetml/2006/main" count="1288" uniqueCount="653">
  <si>
    <t>附件2</t>
  </si>
  <si>
    <t>铜梁区2022年新建重点项目1-5月推进情况表</t>
  </si>
  <si>
    <t>序号</t>
  </si>
  <si>
    <t>项目名称</t>
  </si>
  <si>
    <t>投资性质</t>
  </si>
  <si>
    <t>建设规模及主要建设内容</t>
  </si>
  <si>
    <t>建设工期</t>
  </si>
  <si>
    <t>2022年建设目标任务</t>
  </si>
  <si>
    <t>2022年计划投资（万元）</t>
  </si>
  <si>
    <t>1-5月项目进度</t>
  </si>
  <si>
    <t>1-5月累计完成投资（万元）</t>
  </si>
  <si>
    <t>6月工作计划</t>
  </si>
  <si>
    <t>存在问题</t>
  </si>
  <si>
    <t>牵头单位</t>
  </si>
  <si>
    <t>协助（代理）单位</t>
  </si>
  <si>
    <t>区级分管领导</t>
  </si>
  <si>
    <t>联系领导</t>
  </si>
  <si>
    <t>备注</t>
  </si>
  <si>
    <t>颜色标注</t>
  </si>
  <si>
    <t>合计：114个（▲标注为市管领导干部联系项目）</t>
  </si>
  <si>
    <t>一、产业高地项目（48个）</t>
  </si>
  <si>
    <t>（一）工业项目（30个）</t>
  </si>
  <si>
    <t>▲重庆爱玛车业科技有限公司爱玛西南制造基地项目</t>
  </si>
  <si>
    <t>社会</t>
  </si>
  <si>
    <t>年设计产能各类电动车约300万辆，完全达产后计划可实现年产值约100亿元。</t>
  </si>
  <si>
    <t>2022.02-2024.02</t>
  </si>
  <si>
    <t>一期项目竣工
投产</t>
  </si>
  <si>
    <t>一期项目投产</t>
  </si>
  <si>
    <t>二期购地项目进行方案设计</t>
  </si>
  <si>
    <t>高新区管委会</t>
  </si>
  <si>
    <t>杨逃红任建平</t>
  </si>
  <si>
    <t>黄科</t>
  </si>
  <si>
    <t>市级重点项目</t>
  </si>
  <si>
    <t>▲</t>
  </si>
  <si>
    <r>
      <rPr>
        <sz val="14"/>
        <color theme="1"/>
        <rFont val="方正仿宋_GBK"/>
        <charset val="134"/>
      </rPr>
      <t>▲凯盛君恒药玻（重庆）有限公司</t>
    </r>
    <r>
      <rPr>
        <sz val="14"/>
        <color theme="1"/>
        <rFont val="Times New Roman"/>
        <charset val="134"/>
      </rPr>
      <t>5.0</t>
    </r>
    <r>
      <rPr>
        <sz val="14"/>
        <color theme="1"/>
        <rFont val="方正仿宋_GBK"/>
        <charset val="134"/>
      </rPr>
      <t>中性硼硅药玻</t>
    </r>
    <r>
      <rPr>
        <sz val="14"/>
        <color theme="1"/>
        <rFont val="Times New Roman"/>
        <charset val="134"/>
      </rPr>
      <t xml:space="preserve">
</t>
    </r>
    <r>
      <rPr>
        <sz val="14"/>
        <color theme="1"/>
        <rFont val="方正仿宋_GBK"/>
        <charset val="134"/>
      </rPr>
      <t>产业园项目</t>
    </r>
  </si>
  <si>
    <t>建设5.0中性硼硅药玻产业园。</t>
  </si>
  <si>
    <t>2022.02-2022.11</t>
  </si>
  <si>
    <t>竣工投产</t>
  </si>
  <si>
    <t>土地强夯</t>
  </si>
  <si>
    <t>基础工程施工</t>
  </si>
  <si>
    <t>李治伦</t>
  </si>
  <si>
    <t>重庆精鸿益科技有限公司智能终端配套项目（二期）</t>
  </si>
  <si>
    <t>新增用地100亩，建设电子产品硅胶件、电脑机箱及结构件、智能终端五金件。</t>
  </si>
  <si>
    <t>2022.01-2022.11</t>
  </si>
  <si>
    <t>3号厂房钢结构完工</t>
  </si>
  <si>
    <t>4号厂房基础工程施工</t>
  </si>
  <si>
    <r>
      <rPr>
        <sz val="14"/>
        <color theme="1"/>
        <rFont val="方正仿宋_GBK"/>
        <charset val="134"/>
      </rPr>
      <t>江西汇水河铝材有限公司年产</t>
    </r>
    <r>
      <rPr>
        <sz val="14"/>
        <color theme="1"/>
        <rFont val="Times New Roman"/>
        <charset val="0"/>
      </rPr>
      <t>10</t>
    </r>
    <r>
      <rPr>
        <sz val="14"/>
        <color theme="1"/>
        <rFont val="方正仿宋_GBK"/>
        <charset val="134"/>
      </rPr>
      <t>万吨节能型断桥铝合金型材</t>
    </r>
  </si>
  <si>
    <t>用地100亩，建设年产10万吨节能型断桥铝合金型材项目。</t>
  </si>
  <si>
    <t>2022.11-2024.03</t>
  </si>
  <si>
    <t>开工建设</t>
  </si>
  <si>
    <t>前期准备工作</t>
  </si>
  <si>
    <t>土地平场</t>
  </si>
  <si>
    <t>▲思特（重庆）智能科技园项目</t>
  </si>
  <si>
    <t>项目占地200亩。建设以化妆品、消毒液、日用化工、美容机械、中医药护理、保健食品以及中医药化妆品及大健康产品为主的精细化工产品研发生产基地。</t>
  </si>
  <si>
    <t>2022.01-2023.12</t>
  </si>
  <si>
    <t>示范线投产</t>
  </si>
  <si>
    <t>示范线已完工</t>
  </si>
  <si>
    <t>拟终止协议</t>
  </si>
  <si>
    <t>今年无法实施，拟申请出库</t>
  </si>
  <si>
    <t>曾祎</t>
  </si>
  <si>
    <r>
      <rPr>
        <sz val="14"/>
        <color theme="1"/>
        <rFont val="方正仿宋_GBK"/>
        <charset val="134"/>
      </rPr>
      <t>深圳市天合兴五金塑胶有限公司智能家居（家电）和</t>
    </r>
    <r>
      <rPr>
        <sz val="14"/>
        <color theme="1"/>
        <rFont val="Times New Roman"/>
        <charset val="0"/>
      </rPr>
      <t>3C</t>
    </r>
    <r>
      <rPr>
        <sz val="14"/>
        <color theme="1"/>
        <rFont val="方正仿宋_GBK"/>
        <charset val="134"/>
      </rPr>
      <t>类终端产品精密零部件  生产项目</t>
    </r>
  </si>
  <si>
    <t>总投资4.5亿元，拟用地50亩，主要从事智能家居（家电）和手机、平板、消费电子等3C类产品整机代工及精密零部件生产。</t>
  </si>
  <si>
    <t>租赁厂房投产
使用</t>
  </si>
  <si>
    <t>铜兴、颜凡两家公司租赁厂房投产</t>
  </si>
  <si>
    <t>租赁厂房投产</t>
  </si>
  <si>
    <t>重庆民能实业有限公司供电基础设施预制构件生产项目</t>
  </si>
  <si>
    <t>研发、生产广泛适用于农村供电线路、城乡5G基站、安防监控、充电电桩建设等的水泥预制基础、杆塔及相关附件产品。</t>
  </si>
  <si>
    <t>2022.05-2023.05</t>
  </si>
  <si>
    <t>主体封顶</t>
  </si>
  <si>
    <t>正在进行方案设计</t>
  </si>
  <si>
    <t>方案设计</t>
  </si>
  <si>
    <t>受炘扬航LNG项目扩建影响，需保证安全距离，导致该地块不具备使用条件，受选址调整至旧县，延期开工</t>
  </si>
  <si>
    <t>重庆百钰顺科技有限公司精密零部件智能制造产业园</t>
  </si>
  <si>
    <t>主要生产产品：笔记本电脑外壳、转轴，伺服器机顶盒，平板外壳等。</t>
  </si>
  <si>
    <t>2022.02-2023.04</t>
  </si>
  <si>
    <t>设备安装</t>
  </si>
  <si>
    <t>受金汇能项目选址影响，用地调整至产业大道，拟申请延期开工</t>
  </si>
  <si>
    <t>广铜国家级科技企业加速器项目</t>
  </si>
  <si>
    <t>项目计划投资2亿元，重点围绕信息技术、装备制造、大健康等三大产业进行招商，培养一批高成长型企业，打造国家级科技企业加速器。</t>
  </si>
  <si>
    <t>2022.10-2023.06</t>
  </si>
  <si>
    <t>基础施工</t>
  </si>
  <si>
    <t>开展项目前期论证</t>
  </si>
  <si>
    <t>项目被叫停，拟申请出库</t>
  </si>
  <si>
    <t>深圳市仕兴鸿精密机械设备有限公司精密数控机床制造基地项目</t>
  </si>
  <si>
    <t>项目计划总投资2.5亿元，用地50亩，建设数控机床制造基地项目。</t>
  </si>
  <si>
    <t>2022.05-2023.04</t>
  </si>
  <si>
    <t>施工图审查</t>
  </si>
  <si>
    <t>施工方招标</t>
  </si>
  <si>
    <t>受新冠疫情影响，进度滞后，拟申请开工延期</t>
  </si>
  <si>
    <r>
      <rPr>
        <sz val="14"/>
        <color theme="1"/>
        <rFont val="方正仿宋_GBK"/>
        <charset val="134"/>
      </rPr>
      <t>▲重庆凯鼎绝缘材料有限公司年产</t>
    </r>
    <r>
      <rPr>
        <sz val="14"/>
        <color theme="1"/>
        <rFont val="Times New Roman"/>
        <charset val="134"/>
      </rPr>
      <t>1.5</t>
    </r>
    <r>
      <rPr>
        <sz val="14"/>
        <color theme="1"/>
        <rFont val="方正仿宋_GBK"/>
        <charset val="134"/>
      </rPr>
      <t>万吨玻纤复合</t>
    </r>
    <r>
      <rPr>
        <sz val="14"/>
        <color theme="1"/>
        <rFont val="Times New Roman"/>
        <charset val="134"/>
      </rPr>
      <t xml:space="preserve">
</t>
    </r>
    <r>
      <rPr>
        <sz val="14"/>
        <color theme="1"/>
        <rFont val="方正仿宋_GBK"/>
        <charset val="134"/>
      </rPr>
      <t>材料项目</t>
    </r>
  </si>
  <si>
    <t>年产1.5万吨玻纤复合材料，主要建设车床、锯床、钻床、加工中心等。</t>
  </si>
  <si>
    <t>2022.03-2023.02</t>
  </si>
  <si>
    <t>完成附属设施建设、内部装修</t>
  </si>
  <si>
    <t>正在修建围墙及基础设施</t>
  </si>
  <si>
    <t>开挖基础</t>
  </si>
  <si>
    <t>80.07亩土地被地产公司抵押</t>
  </si>
  <si>
    <t>张俊文</t>
  </si>
  <si>
    <t>重庆厚盟科技有限公司（希晶）热处理自动化设备生产及热处理加工项目</t>
  </si>
  <si>
    <t>热处理自动化设备生产及热处理加工生产线，实现年产热处理设备25条以上，同时建设热处理加工生产线5条，实现年热处理加工11吨。</t>
  </si>
  <si>
    <t>2022.07-2023.08</t>
  </si>
  <si>
    <t>主体施工</t>
  </si>
  <si>
    <t>受LNG扩建项目影响，需重新选址</t>
  </si>
  <si>
    <t>拟办理出库</t>
  </si>
  <si>
    <t>受炘扬航LNG项目扩建影响，需保证安全距离，导致该地块不具备使用条件，待大庙下批土地报批后重新选址，拟申请出库</t>
  </si>
  <si>
    <t>上海微感智能科技有限公司智能安防系列产品生产项目</t>
  </si>
  <si>
    <t>重点开发无动力应急升降梯、可变逃生楼梯、逃生线（袋）等智能应急逃生装置及安防应急显示屏、多功能监控器、智慧安全护栏等系列产品。</t>
  </si>
  <si>
    <t>2022.07-2024.03</t>
  </si>
  <si>
    <t>已完成地勘，设计已完成，正在施工招标</t>
  </si>
  <si>
    <t>进场施工，搭建临时设施</t>
  </si>
  <si>
    <t>昆山市泽诚聚金属材料有限公司笔电及智能终端外观件材料研发生产项目</t>
  </si>
  <si>
    <t>建设用于电子信息产业的高强度、轻量化、低碳回收铝材研发生产中心，为惠普、联想、罗技及智能手机品牌商提供符合碳中和需求的产品外观件材料配套。</t>
  </si>
  <si>
    <t>2022.04-2023.03</t>
  </si>
  <si>
    <t>29.67亩土地被抵押，受新冠疫情影响，进度滞后，拟申请开工延期</t>
  </si>
  <si>
    <t>东莞市铧富锦
电子科技有限公司航空航天连接器壳体及精密配件等
加工项目</t>
  </si>
  <si>
    <t>项目计划用地35亩，建设航空航天连接器壳体及精密配件等加工项目。</t>
  </si>
  <si>
    <t>2022.06-2023.05</t>
  </si>
  <si>
    <t>方案审查</t>
  </si>
  <si>
    <t>完成地勘</t>
  </si>
  <si>
    <t>昆山捷凌电子科技有限公司高端线束和新能源汽车零部件生产基地项目</t>
  </si>
  <si>
    <t>新购地100亩，新增投资5.5亿元，在铜建设高端线束和新能源汽车零部件生产基地。</t>
  </si>
  <si>
    <t>2022.10-2023.10</t>
  </si>
  <si>
    <t>已完成方案审查</t>
  </si>
  <si>
    <t>进行地勘</t>
  </si>
  <si>
    <t>伊尔美集团（重庆伊尔美化妆品有限公司）</t>
  </si>
  <si>
    <t>个性护理产品。</t>
  </si>
  <si>
    <t>2022.05-2022.11</t>
  </si>
  <si>
    <t>上海国创医药有限公司现代化医药智能研发生产基地</t>
  </si>
  <si>
    <t>用地100亩，建成集肝络欣丸、健脾止遗片等中药传统剂型、中药新药研发及新型配方颗粒、特利加压素、吸入式氯化钠溶液生产于一体的现代化医药研发生产基地。</t>
  </si>
  <si>
    <t>2022.11-2024.12</t>
  </si>
  <si>
    <t>招商协议对接</t>
  </si>
  <si>
    <t>受海辰选址影响，暂无可用地块，拟申请延期开工</t>
  </si>
  <si>
    <t>广州旭妆生物科技有限公司现代化化妆品生产项目</t>
  </si>
  <si>
    <t>在铜梁新建融研发生产销售于一体，具有一定规模和现代化化妆品生产项目。</t>
  </si>
  <si>
    <t>2022.11-2024.10</t>
  </si>
  <si>
    <t>已工商注册，税务已开户</t>
  </si>
  <si>
    <t>山西金晖建鑫新材料科技有限公司铜梁洗护用品生产
项目</t>
  </si>
  <si>
    <t>项目计划投资7亿元，拟用地180亩（一期拟用地90亩，二期用地在一期完工后根据实际需求供地90亩），在铜梁新建融研发生产销售物流为一体，具有一定规模和现代化消杀洗护生产项目。</t>
  </si>
  <si>
    <t>重庆绿力生物技术有限公司（福州绿野）化妆品生产
项目</t>
  </si>
  <si>
    <t>用地30亩，计划总投资1.5亿元，融研发生产销售为一体，建设具有一定规模的现代化化妆品生产基地，利用公司固有的线上线下销售平台进行产品销售。</t>
  </si>
  <si>
    <t>2022.03-2023.05</t>
  </si>
  <si>
    <t>临时设施搭建</t>
  </si>
  <si>
    <t>苏州金宏气体股份有限公司电子气包装服务项目</t>
  </si>
  <si>
    <t>项目计划投资1亿元，拟用地20亩，建设高纯氮气、高纯氩气、高纯氧气、二氧化碳等多个品种电子气经营线。</t>
  </si>
  <si>
    <t>已完成工商注册</t>
  </si>
  <si>
    <t>受新冠疫情影响，暂缓投资，今年无法实施，拟申请出库</t>
  </si>
  <si>
    <t>深圳市创鑫达塑胶制品有限公司电脑键盘及模组生产
项目</t>
  </si>
  <si>
    <t>计划投资2.5亿元，用地50亩（净用地），自建厂房40000平方米以上，建设自动化生产线，研发设计生产各类台式和笔记本电脑键盘，达产后预计实现年产值约5亿元，年纳税约1500万元。</t>
  </si>
  <si>
    <t>苏州昌利橡塑科技有限公司导电薄膜开关和光学发光模组生产项目</t>
  </si>
  <si>
    <t>导电薄膜开关和光学发光模组生产项目。</t>
  </si>
  <si>
    <r>
      <rPr>
        <sz val="14"/>
        <color theme="1"/>
        <rFont val="方正仿宋_GBK"/>
        <charset val="134"/>
      </rPr>
      <t>苏州李氏集团昆山电子羽医疗科技</t>
    </r>
    <r>
      <rPr>
        <sz val="14"/>
        <color theme="1"/>
        <rFont val="Times New Roman"/>
        <charset val="0"/>
      </rPr>
      <t xml:space="preserve">                      </t>
    </r>
    <r>
      <rPr>
        <sz val="14"/>
        <color theme="1"/>
        <rFont val="方正仿宋_GBK"/>
        <charset val="134"/>
      </rPr>
      <t>有限公司</t>
    </r>
  </si>
  <si>
    <t>显示模组精密零部件生产及企业上市项目。</t>
  </si>
  <si>
    <t>2022.09-2024.08</t>
  </si>
  <si>
    <r>
      <rPr>
        <sz val="14"/>
        <color theme="1"/>
        <rFont val="方正仿宋_GBK"/>
        <charset val="134"/>
      </rPr>
      <t>青岛东方迅达轨道交通科技有限公司公铁两用车及轨道机车配件研发生产</t>
    </r>
    <r>
      <rPr>
        <sz val="14"/>
        <color theme="1"/>
        <rFont val="Times New Roman"/>
        <charset val="0"/>
      </rPr>
      <t xml:space="preserve"> 
</t>
    </r>
    <r>
      <rPr>
        <sz val="14"/>
        <color theme="1"/>
        <rFont val="方正仿宋_GBK"/>
        <charset val="134"/>
      </rPr>
      <t>基地项目</t>
    </r>
  </si>
  <si>
    <t>项目拟用地50亩，拟投资3.5亿元，建设公铁两用车专用配件及轨道机车配件研发生产基地，年生产公铁两用车100辆以上专用配件。达产后实现年产值2.5亿元，年纳税约1000万元以上。</t>
  </si>
  <si>
    <t>2022.10-2024.03</t>
  </si>
  <si>
    <r>
      <rPr>
        <sz val="14"/>
        <color theme="1"/>
        <rFont val="方正仿宋_GBK"/>
        <charset val="134"/>
      </rPr>
      <t>明德致远（重庆）门窗有限公司建设年产</t>
    </r>
    <r>
      <rPr>
        <sz val="14"/>
        <color theme="1"/>
        <rFont val="Times New Roman"/>
        <charset val="134"/>
      </rPr>
      <t>100</t>
    </r>
    <r>
      <rPr>
        <sz val="14"/>
        <color theme="1"/>
        <rFont val="方正仿宋_GBK"/>
        <charset val="134"/>
      </rPr>
      <t>万平米智能节能门窗扩建
项目</t>
    </r>
  </si>
  <si>
    <t>扩规项目计划投资1.6亿元，拟用地面积约45亩，年纳税900万元以上，公司拟将旗下公司整体迁入铜梁生产经营，实现公司集团化发展，主要产品为绿色智能门窗、幕墙等。</t>
  </si>
  <si>
    <t>深圳市绍永福印刷有限公司智能终端包装项目</t>
  </si>
  <si>
    <t>项目计划投资1.8亿元，用地50亩（净用地），建智能终端包装项目。</t>
  </si>
  <si>
    <t>2022.10-2023.11</t>
  </si>
  <si>
    <t>重庆容巨科技有限公司笔电产品外包装项目</t>
  </si>
  <si>
    <t>项目计划总投资1.3亿元，拟用地36亩（净用地），建设笔电配套包装生产项目，新建年产3000万个笔电等电子产品外包装生产线。</t>
  </si>
  <si>
    <t>施工单位招标</t>
  </si>
  <si>
    <t>搭建临时设施</t>
  </si>
  <si>
    <t>约20亩土地被地产公司抵押，受新冠疫情影响，拟申请开工延期</t>
  </si>
  <si>
    <t>▲铜梁西南水泥厂搬迁项目</t>
  </si>
  <si>
    <t>项目主厂区拟用地约688亩（具体面积以建设用地红线图为准），在铜梁区旧县街道龙洞村建设新型建材产业基地。一期项目：建设一条日产7300吨新型干法熟料生产线及配套13兆瓦纯低温余热发电工程（以实际立项批复规模为准）；二期项目：新建年产400万吨骨料生产线、120万方砼生产线、1.2亿匹机制砖生产线，配套建设城市生活垃圾、危险、固体废弃物处理等设施。</t>
  </si>
  <si>
    <t>2022.03-2023.12</t>
  </si>
  <si>
    <t>完成基础平场施工，确定总包单位，开展主体工程施工</t>
  </si>
  <si>
    <t>1.完成了epc总包单位的招投标确定了总包施工单位；
2.进场持续开展场地平整工作；
3.已完成过渡期矿山二合一、开发利用方案的评审即将颁发《采矿许可证》；
4.已完成征地红线内云祥建材资产评估事宜。</t>
  </si>
  <si>
    <t>取得《节能审查意见》</t>
  </si>
  <si>
    <t>区经信委</t>
  </si>
  <si>
    <t>任建平</t>
  </si>
  <si>
    <t>（二）农业项目（3个）</t>
  </si>
  <si>
    <t>耕地后备资源恢复开发项目</t>
  </si>
  <si>
    <t>政府</t>
  </si>
  <si>
    <t>对全区即可恢复、工程恢复地类约40平方公里的土地现状情况进行详细摸排，根据复耕难易程度，采取工程措施，逐步补足耕地并补划入永久基本农田。</t>
  </si>
  <si>
    <t>2022.06-2025.12</t>
  </si>
  <si>
    <t>完成恢复开发耕地10平方公里</t>
  </si>
  <si>
    <t>结合三调恢复属性图斑，开展摸底调查，分类妥善恢复，将标注恢复属性的园地、林地且具备恢复意愿的地块统筹纳入全区土地整理、高标准农田建设、宜机化改造等项目实施。</t>
  </si>
  <si>
    <t>现场核实恢复地类图斑。</t>
  </si>
  <si>
    <t>区规划自然资源局</t>
  </si>
  <si>
    <t>王小波</t>
  </si>
  <si>
    <t>铜梁区莲藕产业发展项目</t>
  </si>
  <si>
    <t>财政补助</t>
  </si>
  <si>
    <t>发展莲藕达到40000亩，建设莲藕加工厂1个，建设莲藕保种园500亩。</t>
  </si>
  <si>
    <t>全面完成</t>
  </si>
  <si>
    <t>3月完成产业园区内莲藕种植面积的收集统计工作,土桥莲藕加工厂完成平场工作；4月底完成莲藕保种场播种工作；5月完成莲藕加工厂前期土地、设计等建设手续</t>
  </si>
  <si>
    <t>开工建设莲藕加工厂</t>
  </si>
  <si>
    <t>区农业农村委</t>
  </si>
  <si>
    <r>
      <rPr>
        <sz val="14"/>
        <color theme="1"/>
        <rFont val="方正仿宋_GBK"/>
        <charset val="134"/>
      </rPr>
      <t>各镇街</t>
    </r>
    <r>
      <rPr>
        <sz val="14"/>
        <color theme="1"/>
        <rFont val="Times New Roman"/>
        <charset val="0"/>
      </rPr>
      <t xml:space="preserve">         </t>
    </r>
    <r>
      <rPr>
        <sz val="14"/>
        <color theme="1"/>
        <rFont val="方正仿宋_GBK"/>
        <charset val="134"/>
      </rPr>
      <t>龙裕公司</t>
    </r>
  </si>
  <si>
    <t>周伟峰</t>
  </si>
  <si>
    <t>铜梁区标准化畜禽集中屠宰园区</t>
  </si>
  <si>
    <t>国企</t>
  </si>
  <si>
    <t>占地500亩，总建筑面积85000平方米，畜禽屠宰厂房、畜禽、肉类交易市场、综合楼、污水处理设施、道路、冻库等相关配套设施，含检验、检疫、高致病禽流感自检实验室、无害化处理设施、加工车间、冷藏配送及附属设施。</t>
  </si>
  <si>
    <t>2022.01-2024.12</t>
  </si>
  <si>
    <t>完成屠宰园区二期建设；启动屠宰园区三期建设；完成屠宰园区四期用地调规</t>
  </si>
  <si>
    <t>屠宰园区二期已完成厂房建设，正在安装调试设备，预计本月正式投产。三期已启动平场工作，同时正在进行土地报批、厂房设计工作。</t>
  </si>
  <si>
    <t>编制用地可研，准备屠宰园区三期、四期用地相关资料。</t>
  </si>
  <si>
    <t>龙裕公司</t>
  </si>
  <si>
    <t>（三）产业基础设施项目（15个）</t>
  </si>
  <si>
    <t>科技大道</t>
  </si>
  <si>
    <t>道路长2000米，宽32米，包含道路、管网、绿化等。</t>
  </si>
  <si>
    <t>2022.11-2023.10</t>
  </si>
  <si>
    <t>科技大道A段已完成财评，待挂网招标。</t>
  </si>
  <si>
    <t>暂缓实施。</t>
  </si>
  <si>
    <t>杨逃红</t>
  </si>
  <si>
    <t>▲铜梁高新区基础设施项目</t>
  </si>
  <si>
    <t>1.综合服务楼，占地8.5亩，建筑面积约1.1万方。2.7号路延伸段长800米，宽24米。3.9号路延伸段长160米，宽22米。4.龙塘路延伸段150米，宽16米。5.西部美谷周边道路3kn，宽16米。6.旧县组团平场1000亩。7.北环路旁平场5亩。8.西部美谷平场360亩。9.高新区道路北改黑项目约8km，宽16-24米。10.高新区雨污管网改造项目。11.铜梁高新区渝遂高速段周边绿化工程。</t>
  </si>
  <si>
    <t>2022.03-2023.06</t>
  </si>
  <si>
    <t>1.方案设计已完成，待上会审议；2.7号路延伸段已完成财评，待挂网招标；3.9号路延伸段完成挡墙工程；4.龙塘路延伸段正在进行路基管网工程；5.西部美谷周边道路A段管网施工，B.C段待片石采购后路基回填；6.正在进行立项、设计、预算；7.沟槽开挖完成；8.正在调整方案；9.正在施工，完成约20%；10。正在调整初步方案；11.方案已完成，正在分期，准备上会确定。</t>
  </si>
  <si>
    <t>1.完成方案设计报审，开展施工图设计工作。2.暂缓实施；3.完成雨污管网及路面工程；4.完工；5.A段完成管网部分开挖，B,C段完成路基回填；6.挂网招标；7.基础完成10%；8.调整方案；9.完成40%；10.完成初步方案和概算；11.完成可研审批。</t>
  </si>
  <si>
    <t>全德至蒲吕快速通道</t>
  </si>
  <si>
    <t>独立工矿区PPP项目</t>
  </si>
  <si>
    <t>全长约3.3公里，双向4车道，路面宽16米，两侧景观人行道各12米，城市次干道。</t>
  </si>
  <si>
    <t>2022.08-2023.08</t>
  </si>
  <si>
    <t>道路主体施工</t>
  </si>
  <si>
    <t>因企业入驻，调整规划。</t>
  </si>
  <si>
    <t>确定道路规划，开展设计工作。</t>
  </si>
  <si>
    <t>中电建重庆公司</t>
  </si>
  <si>
    <t>蒲旧快速通道</t>
  </si>
  <si>
    <t>起点产业大道，终点旧县街道，总长度约7公里，路幅宽度36米，包含道路、管网、电力设施等。</t>
  </si>
  <si>
    <t>2022.12-2024.11</t>
  </si>
  <si>
    <t>进场施工</t>
  </si>
  <si>
    <t>一标段修改规划，二标段进行财评。</t>
  </si>
  <si>
    <t>二标段完成财评，进行招标，一标段确定规划，进行方案设计。</t>
  </si>
  <si>
    <t>绅鹏公司</t>
  </si>
  <si>
    <t>▲科创大道</t>
  </si>
  <si>
    <t>新建道总长约6km，道路初步定为总宽40米，包含道路、管网、电力设施等。</t>
  </si>
  <si>
    <t>2022.10-2024.12</t>
  </si>
  <si>
    <t>按新确定的线路方案拟定规划方案报审。</t>
  </si>
  <si>
    <t>确定规划，重新进行地形图设计及立项</t>
  </si>
  <si>
    <t>陈益国</t>
  </si>
  <si>
    <t>▲大庙园区基础设施建设项目</t>
  </si>
  <si>
    <t>1.园区道路建设；2.绿化项目；3.综合管网；4.垃圾处理站； 5.土石方平场；6.互通口改造；7.大庙公共汽车站及物流中心、停车场项目。</t>
  </si>
  <si>
    <t>2022.06-2023.12</t>
  </si>
  <si>
    <t>金汇能部分已完成招标工作，其余部分由PPP公司实施。</t>
  </si>
  <si>
    <t>金汇能部分进场施工，开展道路施工及平场施工。</t>
  </si>
  <si>
    <t>万隆</t>
  </si>
  <si>
    <t>东城污水处理厂（二期）</t>
  </si>
  <si>
    <r>
      <rPr>
        <sz val="14"/>
        <color theme="1"/>
        <rFont val="方正仿宋_GBK"/>
        <charset val="134"/>
      </rPr>
      <t>现有东城污水处理厂处理水量达到负荷后进行二期修建，处理能力10000m</t>
    </r>
    <r>
      <rPr>
        <sz val="14"/>
        <color theme="1"/>
        <rFont val="Times New Roman"/>
        <charset val="0"/>
      </rPr>
      <t>³</t>
    </r>
    <r>
      <rPr>
        <sz val="14"/>
        <color theme="1"/>
        <rFont val="方正仿宋_GBK"/>
        <charset val="134"/>
      </rPr>
      <t>/日。</t>
    </r>
  </si>
  <si>
    <t>2022.06-2023.10</t>
  </si>
  <si>
    <t>根据区长要求对一期进行收购并重新规划、对高新区所有污水处理厂整体提标打包立项，现正在重新进行可研。</t>
  </si>
  <si>
    <t>进行方案设计。</t>
  </si>
  <si>
    <t>▲大庙园区企业服务中心装修工程</t>
  </si>
  <si>
    <t>人才公寓、人才培训中心等配套服务设施装修。</t>
  </si>
  <si>
    <t>2022.04-2022.11</t>
  </si>
  <si>
    <t>全面完工</t>
  </si>
  <si>
    <t>外墙装修施工。</t>
  </si>
  <si>
    <t>完成外墙装修施工，进行内部装修施工。</t>
  </si>
  <si>
    <t>金汇大道</t>
  </si>
  <si>
    <t>新建规划道路长约6.6公里，起于龙腾大道，止于英才大道，宽40米，双向6车道，包含道路、管网、绿化等。</t>
  </si>
  <si>
    <t>2022.09-2023.10</t>
  </si>
  <si>
    <t>完成项目包装，完成勘察设计招标工作，正在进行方案设计、可研编制工作</t>
  </si>
  <si>
    <t>开展前期工作。</t>
  </si>
  <si>
    <t>金庙公司</t>
  </si>
  <si>
    <t>城乡电网改造项目</t>
  </si>
  <si>
    <t>新建10千伏线路62条，新建10千伏线路270公里，新增台区425个，新建0.4千伏低压线路373公里。</t>
  </si>
  <si>
    <t>2022.06-2024.12</t>
  </si>
  <si>
    <t>线路、台区改建施工</t>
  </si>
  <si>
    <t>已完成涉及、施工、监理单位招标，部分土建开挖，现正立杆架线。</t>
  </si>
  <si>
    <t>完成物资提报和采购进场施工</t>
  </si>
  <si>
    <t>区发展改革委</t>
  </si>
  <si>
    <t>铜梁供电分公司</t>
  </si>
  <si>
    <t>廖强</t>
  </si>
  <si>
    <r>
      <rPr>
        <sz val="14"/>
        <color theme="1"/>
        <rFont val="方正仿宋_GBK"/>
        <charset val="134"/>
      </rPr>
      <t>铁佛变电站、淮远河变电站</t>
    </r>
    <r>
      <rPr>
        <sz val="14"/>
        <color theme="1"/>
        <rFont val="Times New Roman"/>
        <charset val="0"/>
      </rPr>
      <t>10</t>
    </r>
    <r>
      <rPr>
        <sz val="14"/>
        <color theme="1"/>
        <rFont val="方正仿宋_GBK"/>
        <charset val="134"/>
      </rPr>
      <t>千伏出线新建工程</t>
    </r>
  </si>
  <si>
    <t>梁10kV淮四线新建工程、铜梁10kV铁井三回线路改造工程、铜梁10kV铁井二回线路改造工程、铜梁10kV淮铁线新建工程。</t>
  </si>
  <si>
    <t>土建部分已完成。</t>
  </si>
  <si>
    <t>展放导地线。</t>
  </si>
  <si>
    <r>
      <rPr>
        <sz val="14"/>
        <color theme="1"/>
        <rFont val="方正仿宋_GBK"/>
        <charset val="134"/>
      </rPr>
      <t>铜梁金龙</t>
    </r>
    <r>
      <rPr>
        <sz val="14"/>
        <color theme="1"/>
        <rFont val="Times New Roman"/>
        <charset val="0"/>
      </rPr>
      <t>220kV</t>
    </r>
    <r>
      <rPr>
        <sz val="14"/>
        <color theme="1"/>
        <rFont val="方正仿宋_GBK"/>
        <charset val="134"/>
      </rPr>
      <t>变电站</t>
    </r>
    <r>
      <rPr>
        <sz val="14"/>
        <color theme="1"/>
        <rFont val="Times New Roman"/>
        <charset val="0"/>
      </rPr>
      <t>3</t>
    </r>
    <r>
      <rPr>
        <sz val="14"/>
        <color theme="1"/>
        <rFont val="方正仿宋_GBK"/>
        <charset val="134"/>
      </rPr>
      <t>号主变扩建工程</t>
    </r>
  </si>
  <si>
    <t>在铜梁金龙220千伏变电站内扩建3号主变一台，容量为1×180MVA，新增一个主变220 kV进线间隔、主变110 kV进线间隔、10 kV开关柜8面、3台10kV限流电抗器、4组电容器，容量为4×8016kVar。</t>
  </si>
  <si>
    <t>2022.09-2023.06</t>
  </si>
  <si>
    <t>已完成项目可研工作</t>
  </si>
  <si>
    <t>开展项目核准和评审工作</t>
  </si>
  <si>
    <t>中新铜梁冷链物流项目</t>
  </si>
  <si>
    <t>占地约70亩，存储量为5万吨的现代化、高标准冻库。</t>
  </si>
  <si>
    <t>2022.08-2023.12</t>
  </si>
  <si>
    <t>2022年3月23日已签订《运营合同协议》《建设合作协议》，并寄送新加坡叶水福集团。高新区于4月20日划出项目用地范围示意图并交新加坡叶水福集团。5月12日，叶水福集团与龙裕公司对规划方案进行初步讨论。正在办理合资公司注册等前期手续。</t>
  </si>
  <si>
    <t>完成合资公司注册，完成立项、可研审批，完成设计方案审批。</t>
  </si>
  <si>
    <t>农业科技园区管委会</t>
  </si>
  <si>
    <t>铜梁美食中央厨房项目</t>
  </si>
  <si>
    <t>建设中央厨房、肉类、火锅、面食、海产品等全自动化生产车间，配备专业化的热配、冷链、常温配送物流车辆，采用菜品统一采购、央厨加工、集中配送的方式，主要经营团膳配送、食品初加工和深加工等业务。</t>
  </si>
  <si>
    <t>2022.10-2023.12</t>
  </si>
  <si>
    <t>待收到叶水福项目协议文本后完善项目协议。高新区于4月21日划出项目用地范围示意。投资方正在做项目建设规划。</t>
  </si>
  <si>
    <t>完善项目建设规划</t>
  </si>
  <si>
    <t>铜梁1000千伏输变电工程</t>
  </si>
  <si>
    <t>新建铜梁1000千伏变电站及相关线路。</t>
  </si>
  <si>
    <t>完成临时用地手续办理、完成社会稳定风险评估、完成《川渝1000千伏特高压交流工程变电站用地及房屋搬迁补偿方案》制定。</t>
  </si>
  <si>
    <t>签订补偿安置协议。</t>
  </si>
  <si>
    <t>国网重庆铜梁供电公司</t>
  </si>
  <si>
    <t>二、文旅胜地项目（12个）</t>
  </si>
  <si>
    <t>融媒体中心建设项目</t>
  </si>
  <si>
    <t>总建筑面积35815平方米，其中：融媒体中心13134 平方米，美术馆4910平方米，地下建筑17594平方米。建设综艺演播厅、新闻发布厅、中央厨房融媒体指挥中心、美术展览厅等。</t>
  </si>
  <si>
    <t>2022.08-2024.04</t>
  </si>
  <si>
    <t>取得土地证，完成规划许可、初设批复和概算批复，已向住建委提供合同清单和支付费用清单，并函请将520余万元前期工作经费列入今年独立工矿区PPP项目经费支出；目前正配合规资局做好文化艺术中心项目前期规划方案设计工作</t>
  </si>
  <si>
    <t>配合规资局做好规划方案。</t>
  </si>
  <si>
    <t>区融媒体中心</t>
  </si>
  <si>
    <t>王小波罗昌西</t>
  </si>
  <si>
    <t>重庆市铜梁区虎峰体育公园项目</t>
  </si>
  <si>
    <t>总占地面积103200平方米，建设核心区30000平方米，建设篮球场、足球场、乒乓球场、羽毛球场、门球场、健身活动场地、儿童活动设施等全民健身设施以及生态停车场、公共厕所、绿化景观等配套公共服务设施。</t>
  </si>
  <si>
    <t>2022.05-2023.06</t>
  </si>
  <si>
    <t>1.方案设计已报送万区长初审，万区长提出修改意见，正在按照领导要求对方案进行完善；
2.项目施工图设计已初步完成，待方案设计审批后立即进行施工图设计审查；
3.已安排工程机械对项目边界进行明确，对核心建设区农田进行排水作业，方便后续施工进场；
4.已完成征地预公告发布，正在进行土地和人口现状调查，预计本周内完成。</t>
  </si>
  <si>
    <t>按计划推动项目前期工作。</t>
  </si>
  <si>
    <t>区文旅委</t>
  </si>
  <si>
    <t>金龙城建公司</t>
  </si>
  <si>
    <t>罗昌西</t>
  </si>
  <si>
    <t>重庆市铜梁区气象科技馆建设项目</t>
  </si>
  <si>
    <t>占地10.72亩，总建筑面积约2950平方米。</t>
  </si>
  <si>
    <t>完成土石方平场施工。完成场内消防道路施工。完成场内临时道路施工。</t>
  </si>
  <si>
    <t>基础施工。</t>
  </si>
  <si>
    <t>区气象局</t>
  </si>
  <si>
    <t>邱少云烈士纪念馆周边环境改造提升项目</t>
  </si>
  <si>
    <t>实施裱褙街、八一路、大北街、马家湾沿线风貌整治，步道建设，停车场建设等。</t>
  </si>
  <si>
    <t>完成马家湾段、八一路段、裱褙街段施工图设计。</t>
  </si>
  <si>
    <t>完成施工图设计，开展工程招标工作。</t>
  </si>
  <si>
    <t>区住房城乡建委</t>
  </si>
  <si>
    <t>铜梁区运动场改造项目</t>
  </si>
  <si>
    <t>对铜梁区运动场进行风貌、设施、看台、灯光音响及运动员办公、配套用房进行改造升级。作为足球俱乐部训练和竞赛主场地。</t>
  </si>
  <si>
    <t>完成铜梁区运动场改造</t>
  </si>
  <si>
    <t>完成足球场草坪换新，完成运动场改造方案设计。</t>
  </si>
  <si>
    <t>完成方案审查，进行施工图设计。</t>
  </si>
  <si>
    <r>
      <rPr>
        <sz val="14"/>
        <color theme="1"/>
        <rFont val="方正仿宋_GBK"/>
        <charset val="134"/>
      </rPr>
      <t>区文</t>
    </r>
    <r>
      <rPr>
        <sz val="14"/>
        <color theme="1"/>
        <rFont val="Times New Roman"/>
        <charset val="0"/>
      </rPr>
      <t xml:space="preserve">                 </t>
    </r>
    <r>
      <rPr>
        <sz val="14"/>
        <color theme="1"/>
        <rFont val="方正仿宋_GBK"/>
        <charset val="134"/>
      </rPr>
      <t>旅委</t>
    </r>
  </si>
  <si>
    <t>龙文化演艺中心</t>
  </si>
  <si>
    <t>建成龙文化演艺中心，常态化演出，丰富提升龙文化元素。</t>
  </si>
  <si>
    <t>2022.01-2023.06</t>
  </si>
  <si>
    <t>建成龙文化演艺中心，实现常态化演出，并完成提升方案</t>
  </si>
  <si>
    <t>完成龙舞广场建设。</t>
  </si>
  <si>
    <t>玄天湖文旅公司</t>
  </si>
  <si>
    <t>区文化旅游委</t>
  </si>
  <si>
    <t>巴岳山玄天湖
度假区</t>
  </si>
  <si>
    <t>含巴岳山景区配套设施建设项目、慧光寺周边配套提升、梦湖酒店至梦湖山庄段健身步道、周家湾片区配套项目、玄天湖环湖配套设施项目等。</t>
  </si>
  <si>
    <t>1.巴岳山景区配套设施建设项目一期已完成85%；
 2.慧光寺周边配套提升已完成地形图测绘、施工图设计，预算已出财评报告，已挂网招标；
3.梦湖酒店至梦湖山庄段健身步道已完成地形图测绘、方案已通过，地勘已完成，正在进行施工图设计并同步施工图审查及预算；
 4.周家湾片区配套项目已完成地形图测绘、方案已通过，地勘已完成，正在进行施工图设计并同步施工图审查及预算；
 5.玄天秀水生态酒店，方案已通过，已完成初步设计。</t>
  </si>
  <si>
    <t>1.慧光寺周边配套提升，施工单位进场；   2.梦湖酒店至梦湖山庄段健身步道对接上规委会事宜、财评、发布招标公告；
3.周家湾片区配套项目对接上规委会事宜；
4.玄天秀水生态酒店，工程规划许可审批；施工图设计及审查。</t>
  </si>
  <si>
    <t>区文化旅游委龙城天街商圈管委会</t>
  </si>
  <si>
    <t>巴岳山居康养小院</t>
  </si>
  <si>
    <t>项目位于铜梁区南城街道黄门村，项目占地约260亩，包含主题商业区、康养配套区等功能。建设内容有建筑工程、道路工程、景观工程、市政管网工程。</t>
  </si>
  <si>
    <t>2022.10-2025.12</t>
  </si>
  <si>
    <t>方案已通过。</t>
  </si>
  <si>
    <t>对接上规委会事宜；勘察设计招标。</t>
  </si>
  <si>
    <t>▲巴岳农庄项目</t>
  </si>
  <si>
    <t>项目位于铜梁新晋网红目的地西郊花语悠游谷内部（西来村），北接玫瑰岛景区，南望奇彩梦园，西连玄天湖荷和原乡，周边多为旅游景区，环境优美，旅游资源丰富，项目占地约40亩 以原乡生态自然环境为主要载体，发展创意乡村文化旅游产业，集 餐、宿、游、赏、乐 为一体新型原乡旅游聚落。</t>
  </si>
  <si>
    <t>完成总工程量的30%</t>
  </si>
  <si>
    <t>西来村：1.已完成地形图测绘、勘界，方案已通过；        2.地勘单位进场作业；                                                        围龙镇：已完成地形图测量、村规划编制，业态规划成果已向领导汇报。</t>
  </si>
  <si>
    <t>西来村：对接上规委会事宜，施工图设计；
围龙镇：待规划通过后启动下步实施项目的设计工作，启动村规划备案的相关程序、配合规资局做好三调村规划的相关工作。</t>
  </si>
  <si>
    <t>张学农</t>
  </si>
  <si>
    <t>▲安居古城部分灯饰工程（文庙、县衙部分）</t>
  </si>
  <si>
    <t>该项目总占地面积22871平方米，对文庙县衙灯饰、环境、布展和装修等建设工作。</t>
  </si>
  <si>
    <t>2022.06-2022.11</t>
  </si>
  <si>
    <t>竣工</t>
  </si>
  <si>
    <t>完成项目备案、方案、施工图设计、施工图审查及预算编制单位选取工作</t>
  </si>
  <si>
    <t>进场施工。</t>
  </si>
  <si>
    <t>安居华夏文旅公司</t>
  </si>
  <si>
    <t>安居古城景区管委会</t>
  </si>
  <si>
    <t>谭庆</t>
  </si>
  <si>
    <t>▲铜梁区青少年校外体育活动中心
项目</t>
  </si>
  <si>
    <t>占地约98亩。拟新建青少年校外培训基地，占地1440平方米，建筑面积约4400平方米。新建运动员公寓，占地7675平方米，建筑面积约12000平方米。新建竞技综合训练馆，占地14000平方米，建筑面积约30000平方米。新建标准足球场三块，400米标准田径场一块。</t>
  </si>
  <si>
    <t>2022.10-2024.07</t>
  </si>
  <si>
    <t>方案已提交区规资局审核，正根据相关要求进行修改。</t>
  </si>
  <si>
    <t>完成铜梁区青少年校外足球训练基地项目方案审查，启动施工图设计。</t>
  </si>
  <si>
    <t>杨贤忠</t>
  </si>
  <si>
    <t>▲小北海农文体商旅试验示范区</t>
  </si>
  <si>
    <t>完善用地保障等相关工作；规划建设环湖车行道路、桥梁、人行步道、景观绿化、灯饰、音乐等工程项目；完善水、电、气、讯、市政、土地整理等相应配套设施；建设会议中心、酒店、精品民宿、康养、休闲产业等；建立水稻、蔬菜专家工作站或研究所，布局粮油、蔬菜示范基地、科研基地、良种繁育基地、观光农业、儿童青少年研学基地、营销宣传等产业。</t>
  </si>
  <si>
    <t>2022.08-2024.08</t>
  </si>
  <si>
    <t>完成工程量额20%。</t>
  </si>
  <si>
    <t>一是继续配合重资集团进行EOD项目申报工作，争取国家资金。二是5月10日屈锐副书记听取设计单位林同棪国际工程咨询（中国）有限公司小北海农文体商旅综合开发项目策划方案，会上，相关部门进行了讨论并提出了建议主要领导做了工作安排，目前设计单位正在进一步修改完善。</t>
  </si>
  <si>
    <t>一是积极配合EOD项目的申报工作；二是计划于5月底前完成小北海国家乡村公园的整体项目策划，并及时启动项目的规划、设计、土地条规等相关工作。</t>
  </si>
  <si>
    <t>屈  锐                 周伟峰</t>
  </si>
  <si>
    <t>屈  锐</t>
  </si>
  <si>
    <t>三、宜居美地项目（34个）</t>
  </si>
  <si>
    <t>（一）交通基础设施项目（8个）</t>
  </si>
  <si>
    <t>▲成渝中线高铁</t>
  </si>
  <si>
    <t>市级主导</t>
  </si>
  <si>
    <t>高速铁路，路基宽度17米，时速350公里/小时，全长280公里，铜梁境内20.2公里。</t>
  </si>
  <si>
    <t>初步设计审批，环评完成，用地手续办理</t>
  </si>
  <si>
    <t>启动征地拆迁工作</t>
  </si>
  <si>
    <t>区交通局</t>
  </si>
  <si>
    <r>
      <rPr>
        <sz val="14"/>
        <color theme="1"/>
        <rFont val="方正仿宋_GBK"/>
        <charset val="134"/>
      </rPr>
      <t>相关</t>
    </r>
    <r>
      <rPr>
        <sz val="14"/>
        <color theme="1"/>
        <rFont val="Times New Roman"/>
        <charset val="0"/>
      </rPr>
      <t xml:space="preserve">               </t>
    </r>
    <r>
      <rPr>
        <sz val="14"/>
        <color theme="1"/>
        <rFont val="方正仿宋_GBK"/>
        <charset val="134"/>
      </rPr>
      <t>镇街</t>
    </r>
  </si>
  <si>
    <t>何建伟</t>
  </si>
  <si>
    <t>▲渝遂扩能二期</t>
  </si>
  <si>
    <t>起于三环铜合高速新店子枢纽互通，新建双向6车道接渝遂高速建鸿雁枢纽互通，沿渝遂高速原路扩建为双向8车道，止于潼南与遂宁交界处，铜梁境内约39公里。</t>
  </si>
  <si>
    <t>2022.12-2025.12</t>
  </si>
  <si>
    <t>用地手续办理，初步设计</t>
  </si>
  <si>
    <t>秦玉梅</t>
  </si>
  <si>
    <r>
      <rPr>
        <sz val="14"/>
        <color theme="1"/>
        <rFont val="Times New Roman"/>
        <charset val="0"/>
      </rPr>
      <t>S106</t>
    </r>
    <r>
      <rPr>
        <sz val="14"/>
        <color theme="1"/>
        <rFont val="方正仿宋_GBK"/>
        <charset val="134"/>
      </rPr>
      <t>璧山福禄至安西路口改造工程</t>
    </r>
  </si>
  <si>
    <t>改造公路等级为三级公路，路基宽度7.5米，公路全长4kM。</t>
  </si>
  <si>
    <t>已完成初步设计，因占用基本农田较多，重新论证路线方案，并已开展施工图设计。</t>
  </si>
  <si>
    <t>完成施工图设计</t>
  </si>
  <si>
    <r>
      <rPr>
        <sz val="14"/>
        <color theme="1"/>
        <rFont val="Times New Roman"/>
        <charset val="0"/>
      </rPr>
      <t>▲S106</t>
    </r>
    <r>
      <rPr>
        <sz val="14"/>
        <color theme="1"/>
        <rFont val="方正仿宋_GBK"/>
        <charset val="134"/>
      </rPr>
      <t>永铜路口至大足三叉界</t>
    </r>
  </si>
  <si>
    <t>改造公路等级为公路三级，路基宽度7.5米，公路全长7kM。</t>
  </si>
  <si>
    <t>2022.09-2023.09</t>
  </si>
  <si>
    <t>杨大怀</t>
  </si>
  <si>
    <t>旧县中峰互通至蒲吕互通改造工程</t>
  </si>
  <si>
    <t>旧县中峰互通至岚峰互通7.45kM改造为二级公路，路基宽度8米。岚峰互通至蒲吕互通5.93kM改造为二级公路，路基宽度8米。</t>
  </si>
  <si>
    <t>已完成工可研究报告，正在开展初步设计，已完成地质勘察外业钻探。</t>
  </si>
  <si>
    <t>完成初步设计</t>
  </si>
  <si>
    <r>
      <rPr>
        <sz val="14"/>
        <color theme="1"/>
        <rFont val="Times New Roman"/>
        <charset val="0"/>
      </rPr>
      <t>S208</t>
    </r>
    <r>
      <rPr>
        <sz val="14"/>
        <color theme="1"/>
        <rFont val="方正仿宋_GBK"/>
        <charset val="0"/>
      </rPr>
      <t>虎大路路面改造</t>
    </r>
  </si>
  <si>
    <t>全长3.514公里，路面改造。</t>
  </si>
  <si>
    <t>已完成立项、概算审批，正在送财评。</t>
  </si>
  <si>
    <t>完成施工招标并进场动工。</t>
  </si>
  <si>
    <t>区财政资金未落实</t>
  </si>
  <si>
    <t>虎峰镇大庙镇</t>
  </si>
  <si>
    <r>
      <rPr>
        <sz val="14"/>
        <color theme="1"/>
        <rFont val="Times New Roman"/>
        <charset val="0"/>
      </rPr>
      <t>S302</t>
    </r>
    <r>
      <rPr>
        <sz val="14"/>
        <color theme="1"/>
        <rFont val="方正仿宋_GBK"/>
        <charset val="0"/>
      </rPr>
      <t>平滩至双山路面改造</t>
    </r>
  </si>
  <si>
    <t>全长5.63公里，路面改造。</t>
  </si>
  <si>
    <t>已完成立项、工可审批，正在概算审批，并送财评。</t>
  </si>
  <si>
    <t>双山镇</t>
  </si>
  <si>
    <t>白羊至太平道路改造工程项目</t>
  </si>
  <si>
    <t>全长8公里，升级改造，等级为三级公路，路基宽度7.5米。</t>
  </si>
  <si>
    <t>2022.09-2023.12</t>
  </si>
  <si>
    <t>开展初步设计。</t>
  </si>
  <si>
    <t>开展施工图设计</t>
  </si>
  <si>
    <t>白羊镇太平镇</t>
  </si>
  <si>
    <t>（二）城市提升项目（13个）</t>
  </si>
  <si>
    <t>迎宾路改造工程</t>
  </si>
  <si>
    <t>迎宾路全长6.6公里，设计速度50公里/时，为城市主干路。因璧铜线占用中间车道，需对迎宾路进行局部拓宽。建设内容主要包括道路工程、桥梁工程、综合管网工程、交通工程等。</t>
  </si>
  <si>
    <t>完成西环路至中南路段改造工程</t>
  </si>
  <si>
    <t>完成工程概算、施工图预算和施工图设计，正在开展招标前准备工作。</t>
  </si>
  <si>
    <t>完成施工招标并进场施工。</t>
  </si>
  <si>
    <t>铜梁中心城区断头路及道路拓宽工程项目</t>
  </si>
  <si>
    <t>实施银柿路延伸段及金砂东路延伸段、中南路淮远古韵一期与二期连接路、金龙一路连接路、法建路连接路等4条连接路建设和迎春街重庆巴中段拓宽工程</t>
  </si>
  <si>
    <t>2022.03-2022.11</t>
  </si>
  <si>
    <t>淮远古韵一期二期断头路已完成路面铺设，正在实施人行道及绿化工程；金龙一路正在进行路基施工；法建路、银柿路正在办理前期手续。</t>
  </si>
  <si>
    <t>淮远古韵一期二期断头路预计5月底全面完工；金龙一路计划5月完成路面铺设的50%，7月全面完工；法建路、银柿路办理前期手续，预计6月开工建设。</t>
  </si>
  <si>
    <t>铜梁区城区华夏康城片区及白土坝片区污水管网整治项目</t>
  </si>
  <si>
    <t>水环境综合治理PPP项目</t>
  </si>
  <si>
    <t>新建及改建约25公里污水管网改造，建设内容包括土石方开挖回填、管网铺设、路面恢复等。</t>
  </si>
  <si>
    <t>该工程已纳入水环境综合治理PPP项目包同步实施，目前已完成可行性研究报告编制并报发改委审批。</t>
  </si>
  <si>
    <t>按计划有序推进</t>
  </si>
  <si>
    <r>
      <rPr>
        <sz val="14"/>
        <color theme="1"/>
        <rFont val="方正仿宋_GBK"/>
        <charset val="134"/>
      </rPr>
      <t>▲铜梁区水环境综合治理</t>
    </r>
    <r>
      <rPr>
        <sz val="14"/>
        <color theme="1"/>
        <rFont val="Times New Roman"/>
        <charset val="0"/>
      </rPr>
      <t>PPP</t>
    </r>
    <r>
      <rPr>
        <sz val="14"/>
        <color theme="1"/>
        <rFont val="方正仿宋_GBK"/>
        <charset val="134"/>
      </rPr>
      <t>项目</t>
    </r>
  </si>
  <si>
    <t>开展城区水环境治理项目，淮远河小安溪河道及沿岸整治项目，镇街水环境综合治理项目等三大类。建设内容主要包括：提标镇级污水处理厂，新建、改造排水管网，河道治理，城区管网、窨井盖等排查整治等项目。</t>
  </si>
  <si>
    <t>启动实施第一批建设项目</t>
  </si>
  <si>
    <t>已完成12个社会投资方市场测试和再生水利用方案，初步拟定了项目清单，完成可行性研究报告编制并报发改委审批。</t>
  </si>
  <si>
    <t>启动”两评一案”编制工作。</t>
  </si>
  <si>
    <t>李兆龙</t>
  </si>
  <si>
    <t>铜梁区淮远新区龙腾大道西北侧道路建设项目</t>
  </si>
  <si>
    <t>总长约2.89公里包括道路工程（涉及交通工程、雨污水工程、通信工程土建、电力工程土建、照明工程及其它道路附属工程）、景观工程（涉及人行道及硬景工程、植物工程、给排水工程等工程）等内容。</t>
  </si>
  <si>
    <t>2022.04-2022.10</t>
  </si>
  <si>
    <t>5月26日确定施工单位，月底进场施工。</t>
  </si>
  <si>
    <t>龙城天街商圈管委会</t>
  </si>
  <si>
    <t>铜梁区龙腾大道西段至少云大道附属工程</t>
  </si>
  <si>
    <t>总长度2800米，包含土石方工程、道路两侧绿化（含60米宽专项绿化）、道路工程、涵洞工程、给排水工程、灯饰工程、路口预埋信号灯管线等内容。</t>
  </si>
  <si>
    <t>2022.04-2024.12</t>
  </si>
  <si>
    <t>完成附属设施建设</t>
  </si>
  <si>
    <t>北环线环境提升</t>
  </si>
  <si>
    <t>北环线9.5公里人行道及环境整治。</t>
  </si>
  <si>
    <t>挖土石方，栽植行道树3.5公里。</t>
  </si>
  <si>
    <t>人行道铺垫层，贴透水砖，种植苗木。</t>
  </si>
  <si>
    <t>铜梁区环卫作业综合基地建设项目</t>
  </si>
  <si>
    <t>建设设置可回收物分选中心、大件垃圾破碎站、环卫车停车场及相关附属设施。</t>
  </si>
  <si>
    <r>
      <rPr>
        <sz val="14"/>
        <color theme="1"/>
        <rFont val="方正仿宋_GBK"/>
        <charset val="134"/>
      </rPr>
      <t>现完成立项、可研等审批工作，方案设计已通过规委会审查；已取得用地预审</t>
    </r>
    <r>
      <rPr>
        <sz val="14"/>
        <color theme="1"/>
        <rFont val="Arial"/>
        <charset val="134"/>
      </rPr>
      <t> </t>
    </r>
    <r>
      <rPr>
        <sz val="14"/>
        <color theme="1"/>
        <rFont val="方正仿宋_GBK"/>
        <charset val="134"/>
      </rPr>
      <t>与选址意见书；地质勘察已完成；初步设计及施工图设计已完成100%，施工图正在审查中。2022年4月，根据区政府常务会议安排，我局就项目名称、建设管理和运营管理等方面会商金龙城建公司，确定了项目名称，目前金龙城建公司正在开展项目投资收益分析测算。</t>
    </r>
  </si>
  <si>
    <t>加快完成项目施工图审查及项目投资收益分析测算；加快推进解决民房拆迁问题。</t>
  </si>
  <si>
    <t>区城市管理局</t>
  </si>
  <si>
    <t>▲铜梁区公安战训基地</t>
  </si>
  <si>
    <t>占地约90亩，总建筑面积约5.4万平方米。</t>
  </si>
  <si>
    <t>2022.03-2023.08</t>
  </si>
  <si>
    <t>局部完成基础施工</t>
  </si>
  <si>
    <t>进行负一层施工，及部分基础施工</t>
  </si>
  <si>
    <t>区公安局</t>
  </si>
  <si>
    <t>夏斌</t>
  </si>
  <si>
    <t>王露顺</t>
  </si>
  <si>
    <t>高新区人才公园（二期）</t>
  </si>
  <si>
    <t>绿化面积约100亩，含滨河步道，绿化景观。</t>
  </si>
  <si>
    <t>2022.08-2022.11</t>
  </si>
  <si>
    <t>方案设计已完成，待上会审议。</t>
  </si>
  <si>
    <t>完成方案设计报审，开展施工图设计工作。</t>
  </si>
  <si>
    <r>
      <rPr>
        <sz val="14"/>
        <color theme="1"/>
        <rFont val="方正仿宋_GBK"/>
        <charset val="134"/>
      </rPr>
      <t>铜梁区</t>
    </r>
    <r>
      <rPr>
        <sz val="14"/>
        <color theme="1"/>
        <rFont val="Times New Roman"/>
        <charset val="134"/>
      </rPr>
      <t>2022</t>
    </r>
    <r>
      <rPr>
        <sz val="14"/>
        <color theme="1"/>
        <rFont val="方正仿宋_GBK"/>
        <charset val="134"/>
      </rPr>
      <t>年</t>
    </r>
    <r>
      <rPr>
        <sz val="14"/>
        <color theme="1"/>
        <rFont val="Times New Roman"/>
        <charset val="134"/>
      </rPr>
      <t>5G</t>
    </r>
    <r>
      <rPr>
        <sz val="14"/>
        <color theme="1"/>
        <rFont val="方正仿宋_GBK"/>
        <charset val="134"/>
      </rPr>
      <t>网络基础设施建设
项目</t>
    </r>
  </si>
  <si>
    <t>新增5G基站196个，铺设光纤1000公里。</t>
  </si>
  <si>
    <t>2022.03-2022.12</t>
  </si>
  <si>
    <t>已建设5G基站68个，新铺设光纤320公里。</t>
  </si>
  <si>
    <t>区大数据发展局</t>
  </si>
  <si>
    <t>铜梁区西门片区文旅融合发展项目</t>
  </si>
  <si>
    <t>对民主路进行改造升级。</t>
  </si>
  <si>
    <t>2022.07-2023.12</t>
  </si>
  <si>
    <t>完成施工图设计、施工图审查、预算</t>
  </si>
  <si>
    <t>开展招标工作。</t>
  </si>
  <si>
    <t>龙廷公司</t>
  </si>
  <si>
    <t>城区农贸市场提档升级项目</t>
  </si>
  <si>
    <t>含市场查询屏、溯源电子秤等硬件改造，智慧农贸系统、数据监管平台等软件改造等。</t>
  </si>
  <si>
    <t>2022.06-2022.10</t>
  </si>
  <si>
    <t>建成投用</t>
  </si>
  <si>
    <t>已完成方案设计，正在编制招标清单</t>
  </si>
  <si>
    <t>挂网招标、开工建设</t>
  </si>
  <si>
    <t>（三）城乡融合发展项目（6个）</t>
  </si>
  <si>
    <t>铜梁区场镇建设</t>
  </si>
  <si>
    <t>对全区24个镇街开展场镇基础设施建设补短板三年行动计划，完善停车场、农贸市场、休闲广场等基础设施。</t>
  </si>
  <si>
    <t>完成24个镇街场镇建设方案设计，启动建设</t>
  </si>
  <si>
    <t>区政府已印发实施方案，由区住房城乡建委统筹镇街按照实施方案申报项目计划，已逐一到各镇街核实项目情况，并多次召开了场镇建设工作推进会，目前已将各镇街拟实施项目报区政府进行审定，由各镇街开展建设前期工作。</t>
  </si>
  <si>
    <t>区政府审定各镇街建设项目并全面启动建设前期工作。</t>
  </si>
  <si>
    <r>
      <rPr>
        <sz val="14"/>
        <color theme="1"/>
        <rFont val="方正仿宋_GBK"/>
        <charset val="134"/>
      </rPr>
      <t>相关</t>
    </r>
    <r>
      <rPr>
        <sz val="14"/>
        <color theme="1"/>
        <rFont val="Times New Roman"/>
        <charset val="0"/>
      </rPr>
      <t xml:space="preserve">                 </t>
    </r>
    <r>
      <rPr>
        <sz val="14"/>
        <color theme="1"/>
        <rFont val="方正仿宋_GBK"/>
        <charset val="134"/>
      </rPr>
      <t>镇街</t>
    </r>
  </si>
  <si>
    <t>2022年农村联网路建设项目</t>
  </si>
  <si>
    <t>建设农村联网路50公里。</t>
  </si>
  <si>
    <t>下达农村公路建设计划</t>
  </si>
  <si>
    <t>项目开展施工图设计，施工图设计完成后启动招标</t>
  </si>
  <si>
    <t>各镇街</t>
  </si>
  <si>
    <t>2022年泥结石路硬化工程项目</t>
  </si>
  <si>
    <t>硬化泥结石路100公里。</t>
  </si>
  <si>
    <t>已开工建设15公里。</t>
  </si>
  <si>
    <t>主体施工。</t>
  </si>
  <si>
    <t>区财政局
区交通局</t>
  </si>
  <si>
    <r>
      <rPr>
        <sz val="14"/>
        <color theme="1"/>
        <rFont val="方正仿宋_GBK"/>
        <charset val="134"/>
      </rPr>
      <t>廖强</t>
    </r>
    <r>
      <rPr>
        <sz val="14"/>
        <color theme="1"/>
        <rFont val="Times New Roman"/>
        <charset val="0"/>
      </rPr>
      <t xml:space="preserve">          </t>
    </r>
    <r>
      <rPr>
        <sz val="14"/>
        <color theme="1"/>
        <rFont val="方正仿宋_GBK"/>
        <charset val="134"/>
      </rPr>
      <t>王小波</t>
    </r>
  </si>
  <si>
    <t>少云镇邱家沟公路升级改造工程</t>
  </si>
  <si>
    <t>全长3.81公里，其中S107省道0.54公里、Y017乡道3.27公里。</t>
  </si>
  <si>
    <t>已完成省道部分财评，乡道正在财评。</t>
  </si>
  <si>
    <t>完成省道部分招标，施工进场；乡道部分完成挂网招标。</t>
  </si>
  <si>
    <t>少云镇</t>
  </si>
  <si>
    <t>铜梁区太平水厂工程（一期）</t>
  </si>
  <si>
    <t>占地90亩，建设10万吨/日（一期5万吨/日）水厂一座及DN1000配套管网8公里。</t>
  </si>
  <si>
    <t>2022.04-2023.12</t>
  </si>
  <si>
    <t>1.管网部分施工有序推进。
2.取得厂区部分土地批复。
3.开展房屋拆迁、土地征收补偿等工作。</t>
  </si>
  <si>
    <t>区水
利局</t>
  </si>
  <si>
    <t>龙泽水务公司太平镇</t>
  </si>
  <si>
    <t>少云镇少云村红色美丽村庄建设项目</t>
  </si>
  <si>
    <t>围绕传承红色基因、弘扬革命传统，充分依托邱少云英雄精神、成长历程等红色资源，以全面加强村党组织建设为根本，以打造9公里人居环境示范线为主线，以拓展邱少云故居功能为依托，以建强战斗堡垒、开发红色资源、壮大集体经济、提升治理水平、改善村容村貌“五项任务”为重点，以推动少云村全面振兴为目标，力争通过两年时间，努力把少云村建设成为党建工作示范村、红色教育品牌村、集体经济发达村、村级治理模范村、乡村振兴样板村。</t>
  </si>
  <si>
    <t>2022.08-2024.06</t>
  </si>
  <si>
    <t>完成总工程量的40%</t>
  </si>
  <si>
    <t>一是加快红色美丽村庄（巴岳农庄）建设项目方案深化设计和施工图设计进度。二是故居广场改造、游览步道、家国情怀广场等节点项目完成施工图设计，目前正在进行土地流转相关工作，施工班组已进场施工。三是完成乡村会客厅、少云故居环线公路改造项目深化方案设计并组织区委组织部、区规资局、少云镇等部门进行讨论，设计单位按会议要求进行修改完善；四是启动乡村会客厅、乡情馆等10户农村房屋搬迁工作，拟定农村房屋搬迁补偿方案，并组织区住建委征收中心、少云镇等部门进行修改完善；五是新建10个跑山鸡鸡舍目前施工单位已进场施工，预计6月完成项目建设。六是与中建四局进行了多次沟通洽谈，目前已完成概念性方案设计、框架协议拟定，待向相关区领导汇报后开展下一步工作。七是与少云酒厂进行了多次沟通洽谈，拟在少云村选址建设用地100亩合作共建酒厂，目前正进行项目选址。</t>
  </si>
  <si>
    <t>启动少云故居改造、游览步道及观景平台建设；完成乡村会客厅、少云故居环线公路改造项目深化方案设计和施工图设计；启动乡村会客厅、乡情馆等区域共计10户农村房屋搬迁工作；启动跑山鸡鸡舍建设和水电安装工作；加强与央企等单位的对接，通过招商引资引进社会资本，打造粮油全产业链发展。</t>
  </si>
  <si>
    <r>
      <rPr>
        <sz val="14"/>
        <color theme="1"/>
        <rFont val="方正仿宋_GBK"/>
        <charset val="134"/>
      </rPr>
      <t>区委组织部</t>
    </r>
    <r>
      <rPr>
        <sz val="14"/>
        <color theme="1"/>
        <rFont val="Times New Roman"/>
        <charset val="0"/>
      </rPr>
      <t xml:space="preserve">             </t>
    </r>
    <r>
      <rPr>
        <sz val="14"/>
        <color theme="1"/>
        <rFont val="方正仿宋_GBK"/>
        <charset val="134"/>
      </rPr>
      <t>区住房城乡建委</t>
    </r>
    <r>
      <rPr>
        <sz val="14"/>
        <color theme="1"/>
        <rFont val="Times New Roman"/>
        <charset val="0"/>
      </rPr>
      <t xml:space="preserve">                     </t>
    </r>
    <r>
      <rPr>
        <sz val="14"/>
        <color theme="1"/>
        <rFont val="方正仿宋_GBK"/>
        <charset val="134"/>
      </rPr>
      <t>少云镇</t>
    </r>
  </si>
  <si>
    <t>何晓萍周伟峰</t>
  </si>
  <si>
    <t>（四）房开项目（7个）</t>
  </si>
  <si>
    <t>高宇原乡壹品</t>
  </si>
  <si>
    <t>占地86.6亩，总建筑面积约80866平方米。</t>
  </si>
  <si>
    <t>达到预售条件</t>
  </si>
  <si>
    <t>规划自然资源局</t>
  </si>
  <si>
    <t>高宇十里云湖</t>
  </si>
  <si>
    <t>占地84.6亩，总建筑面积约84637平方米。</t>
  </si>
  <si>
    <t>搭围档</t>
  </si>
  <si>
    <t>未动工</t>
  </si>
  <si>
    <t>淮远新区（G19-01/02）
地块商住项目</t>
  </si>
  <si>
    <t>占地103亩，打造高品质住宅区。</t>
  </si>
  <si>
    <t>完清土地价款后按收储程序进行土地收储。</t>
  </si>
  <si>
    <t>已请示区政府，建议完清土地价款后由区土储中心进行收储后再推向市场进行出让。</t>
  </si>
  <si>
    <t>淮远新区（G20-01/02）
地块商住项目</t>
  </si>
  <si>
    <t>占地102亩，打造高品质住宅区。</t>
  </si>
  <si>
    <t>淮远新区（G21-01/02）
地块商住项目</t>
  </si>
  <si>
    <t>占地112亩，打造高品质住宅区。</t>
  </si>
  <si>
    <t>署娇商贸城</t>
  </si>
  <si>
    <t>占地约30亩，总建筑面积约40352平方米。</t>
  </si>
  <si>
    <t>办理设计方案、图纸设计审查等前期工作。</t>
  </si>
  <si>
    <t>办理施工许可，缴纳相关费用后动工建设</t>
  </si>
  <si>
    <t>区商务委</t>
  </si>
  <si>
    <t>金龙·书香郡</t>
  </si>
  <si>
    <t>项目用地面积19.45亩，总建筑面积约45250.72㎡，其中，一期项目占地约16 亩，建筑面积约15000㎡，住房109套（用于还房99套），商业面积约3887.27㎡（用于还房1095㎡），地上停车位137个；二期根据房地产市场情况择期开发。</t>
  </si>
  <si>
    <t>完成一期工程总工程量的50%</t>
  </si>
  <si>
    <t>进行施工图设计。</t>
  </si>
  <si>
    <t>完成施工图审查。</t>
  </si>
  <si>
    <t>四、民生福地项目（20个）</t>
  </si>
  <si>
    <t>（一）教育项目（9个）</t>
  </si>
  <si>
    <t>白龙小学建设项目</t>
  </si>
  <si>
    <t>占地面积59.5亩，建筑面积约27604平方米。</t>
  </si>
  <si>
    <t>预算基本完成，近期送财政评审。</t>
  </si>
  <si>
    <t>完成财政评审，编制招标文件，挂网招标。</t>
  </si>
  <si>
    <t>区教委</t>
  </si>
  <si>
    <t>陈庆华</t>
  </si>
  <si>
    <t>少云小学（关溅小学）迁建工程</t>
  </si>
  <si>
    <t>占地约42亩，建筑面积约8829平方米，18个班规模。</t>
  </si>
  <si>
    <t>2022.05-2023.12</t>
  </si>
  <si>
    <t>完成招标工作、办理施工许可证，搭建临时设施。</t>
  </si>
  <si>
    <t>完成土石方及平场工程，进入基础施工。</t>
  </si>
  <si>
    <t>▲安居中小学迁建工程</t>
  </si>
  <si>
    <t>占地80亩，建筑面积30000平方米。</t>
  </si>
  <si>
    <t>正进行迁建方案设计，配合安居华夏公司办理土地解押。</t>
  </si>
  <si>
    <t>迁建方案设计，配合安居华夏公司办理土地解押，争取在6月下旬进入初设阶段。</t>
  </si>
  <si>
    <t>金龙城建公司安居古城景区管委会</t>
  </si>
  <si>
    <t>汪桥生</t>
  </si>
  <si>
    <t>铜梁一中食堂扩建和车行桥修建工程建设项目</t>
  </si>
  <si>
    <t>食堂建设总用地面积1800平方米，总建筑面积约5782平方米，其中地上3层为师生食堂，地下1层为停车场，规划设计车位约50个。车行桥长约50米，宽12米。</t>
  </si>
  <si>
    <t>2022.04-2023.05</t>
  </si>
  <si>
    <t>完成附属设施施工</t>
  </si>
  <si>
    <t>完成工程项目前期手续；完成招标工作并签订施工合同；完成临时设施设备的搭建和安装；已办理好建筑工程施工许可证，已发开工令；5月下旬抗滑桩施工，车行桥放线。</t>
  </si>
  <si>
    <t>1.冠梁施工（绑扎钢筋、支模板加固）；2.土方开挖，挡板墙施工；3.车行桥桥台施工（绑扎钢筋、支模、浇筑砼）；4.新建食堂装修设计。</t>
  </si>
  <si>
    <t>铜梁一中</t>
  </si>
  <si>
    <t>教委</t>
  </si>
  <si>
    <t>铜梁巴中扩建工程</t>
  </si>
  <si>
    <t>征地43亩，建室内运动场及综合楼，建筑面积约38000平方米。</t>
  </si>
  <si>
    <t>2022.12-2024.06</t>
  </si>
  <si>
    <t>正在协调土地划拨手续。</t>
  </si>
  <si>
    <t>办理土地划拨手续</t>
  </si>
  <si>
    <t>铜梁巴中</t>
  </si>
  <si>
    <t>▲重庆第二师范学院铜梁校区                           建设项目</t>
  </si>
  <si>
    <t>科创新城PPP项目</t>
  </si>
  <si>
    <t>其中一期用地600亩，校舍建筑面积23万平方米；二期用地600亩，校舍建筑面积23万平方米。</t>
  </si>
  <si>
    <t>已签订设计合同，由淮远新区管委会作为业主牵头开展方案设计、PPP项目包装工作。</t>
  </si>
  <si>
    <t>继续由淮远新区管委会作为业主开展方案设计、推进PPP项目包装工作</t>
  </si>
  <si>
    <t>淮远新区管委会</t>
  </si>
  <si>
    <t>何晓萍</t>
  </si>
  <si>
    <t>▲重庆科技学院铜梁校区建设项目</t>
  </si>
  <si>
    <t>一期建设用地1000亩，校舍建筑面积27万平方米。</t>
  </si>
  <si>
    <t>2022.10-2024.08</t>
  </si>
  <si>
    <t>正由淮远新区管委会作为业主牵头开展设计招标工作、推进PPP项目包装工作。</t>
  </si>
  <si>
    <t>由淮远新区管委会作为业主牵头开展设计招标工作、推进PPP项目包装工作</t>
  </si>
  <si>
    <t>▲重庆医药高等专科学校铜梁                             校区项目</t>
  </si>
  <si>
    <t>占地面积约1100亩，总建筑面积约33万平方米。其中：项目一期教育用地约600亩，含15万平方米校舍及相关校园环境和相配套的道路、电力、供水、供气、管网等由铜梁区负责建设；二期教育用地约500亩，建设约23万平方米校舍。</t>
  </si>
  <si>
    <r>
      <rPr>
        <sz val="14"/>
        <color theme="1"/>
        <rFont val="方正仿宋_GBK"/>
        <charset val="134"/>
      </rPr>
      <t>▲铜遂人才共育园</t>
    </r>
    <r>
      <rPr>
        <sz val="14"/>
        <color theme="1"/>
        <rFont val="Times New Roman"/>
        <charset val="134"/>
      </rPr>
      <t xml:space="preserve">
</t>
    </r>
    <r>
      <rPr>
        <sz val="14"/>
        <color theme="1"/>
        <rFont val="方正仿宋_GBK"/>
        <charset val="134"/>
      </rPr>
      <t>（科能技校园）                     项目</t>
    </r>
  </si>
  <si>
    <t>项目建设内容包括教学楼、宿舍楼、运动场馆、食堂、停车位及周边附属工程设施等建设。</t>
  </si>
  <si>
    <t>完成地形、管网测绘，推进概念方案设计。</t>
  </si>
  <si>
    <t>完成概念方案设计，推进方案审查，确定深化设计单位</t>
  </si>
  <si>
    <t>（二）民政项目（2个）</t>
  </si>
  <si>
    <t>▲铜梁区新殡仪馆建设项目</t>
  </si>
  <si>
    <t>占地50亩，包含火化车间、治丧服务中心、办公区等。</t>
  </si>
  <si>
    <t>1.业主单位玄天湖文旅公司已完成项目用地测绘、项目立项、可研报告；                                 
2.正在推进重大行政决策程序中的公众参与、专家论证、风险评估三项工作；
3.南城街道已开展项目用地涉及的村社动员摸排工作。</t>
  </si>
  <si>
    <t>1.继续推进重大行政决策程序中的公众参与、专家论证、风险评估三项工作；                                                    2.准备设计招标前期工作</t>
  </si>
  <si>
    <t>区民政局</t>
  </si>
  <si>
    <t>铜梁区智慧养老服务中心建设项目</t>
  </si>
  <si>
    <t>利用现有建筑 1646.10 平方米，新建智慧养老综合服务管理平台和智慧养老综合监管中心，装修改造建成社区养老服务中心。</t>
  </si>
  <si>
    <t>2022.01-2022.10</t>
  </si>
  <si>
    <t>全部完工</t>
  </si>
  <si>
    <t>装饰工程进行外观打造，弱电设施设备安装，其他设施设备采购，智慧养老软件开发编制招标文书。</t>
  </si>
  <si>
    <t>装饰、弱电、设施设备完工，智慧养老软件开发招投标。</t>
  </si>
  <si>
    <t>（三）卫生项目（1个）</t>
  </si>
  <si>
    <t>重庆市铜梁区中医院单建式人防工程</t>
  </si>
  <si>
    <t>占地约23亩总建筑面积约14907平方米。</t>
  </si>
  <si>
    <t>已完成预算编制，5月底完成预算审核</t>
  </si>
  <si>
    <t>完成工程招标挂网工作</t>
  </si>
  <si>
    <t>中医院</t>
  </si>
  <si>
    <t>（四）民生项目（8个）</t>
  </si>
  <si>
    <t>铜梁区老旧小区
改造</t>
  </si>
  <si>
    <t>改造老旧小区16个，主要包括小区道路铺装，强弱电改造，消防设施改造，绿化景观提升，地下雨污管网改造，以及公共照明、垃圾容器分类等其他零星工程量。</t>
  </si>
  <si>
    <t>相关街道已完成征集意见、立项、方案设计和施工图设计等前期工作</t>
  </si>
  <si>
    <t>督促相关街道尽快完成预算、财评、招投标等工作</t>
  </si>
  <si>
    <t>棚户区改造</t>
  </si>
  <si>
    <t>实施巴川街道原卫生进修校片区、大北街原供销社片区、民主路及藕塘湾片区共3个棚户区改造项目，规划占地面积约18500平方米（27.75亩），涉及63户，房屋建筑面积约7700平方米。</t>
  </si>
  <si>
    <t>完成改造</t>
  </si>
  <si>
    <t>棚改工作已通过区政府常务会、区委常委会审议通过；卫生进修校片区房屋征收项目已报请区政府确定征收项目，待区政府审议通过后，依程序实施。供销社片区房屋征收项目完成调查摸底工作；房屋修缮加固1个棚户区改造项目，完成房屋鉴定及施工图设计。</t>
  </si>
  <si>
    <t>采取征收实施的棚改项目，待区政府确定征收项目后，依程序实施房屋征收；供销社片区补偿方案，报区政府审议通过后，依程序实施；修缮加固项目完成施工图审查和工程招标。</t>
  </si>
  <si>
    <t>相关镇街</t>
  </si>
  <si>
    <t>人行立体过街设施建设项目</t>
  </si>
  <si>
    <t>建成铜梁中学龙山校区与凤山校区之间人行立体过街设施。</t>
  </si>
  <si>
    <t>完成施工图设计，正在对红线内弱电进行搬迁方案设计。</t>
  </si>
  <si>
    <t>红线内弱电搬迁，完成施工单位招标。</t>
  </si>
  <si>
    <t>老旧小区增设电梯</t>
  </si>
  <si>
    <t>为老旧小区加装电梯50部。</t>
  </si>
  <si>
    <r>
      <rPr>
        <sz val="14"/>
        <color theme="1"/>
        <rFont val="方正仿宋_GBK"/>
        <charset val="0"/>
      </rPr>
      <t>截至目前已办理工规</t>
    </r>
    <r>
      <rPr>
        <sz val="14"/>
        <color theme="1"/>
        <rFont val="Times New Roman"/>
        <charset val="0"/>
      </rPr>
      <t>40</t>
    </r>
    <r>
      <rPr>
        <sz val="14"/>
        <color theme="1"/>
        <rFont val="方正仿宋_GBK"/>
        <charset val="0"/>
      </rPr>
      <t>台</t>
    </r>
  </si>
  <si>
    <r>
      <rPr>
        <sz val="14"/>
        <color theme="1"/>
        <rFont val="方正仿宋_GBK"/>
        <charset val="0"/>
      </rPr>
      <t>计划办理工规</t>
    </r>
    <r>
      <rPr>
        <sz val="14"/>
        <color theme="1"/>
        <rFont val="Times New Roman"/>
        <charset val="0"/>
      </rPr>
      <t>10</t>
    </r>
    <r>
      <rPr>
        <sz val="14"/>
        <color theme="1"/>
        <rFont val="方正仿宋_GBK"/>
        <charset val="0"/>
      </rPr>
      <t>台</t>
    </r>
  </si>
  <si>
    <t>重庆市铜梁区安居镇防洪护岸巩固提升工程</t>
  </si>
  <si>
    <t>铜梁区安居镇防洪护岸巩固提升工程为升级和改造原已建成闸泵工程,由拦河堤坝、排涝泵站、挡水闸、配电房及附属建筑物组成。</t>
  </si>
  <si>
    <t>已完成市发改委概算批复，同步推进各专题编制。</t>
  </si>
  <si>
    <t>完成施工图设计及预算编制</t>
  </si>
  <si>
    <t>区水利局</t>
  </si>
  <si>
    <t>龙都水资源公司</t>
  </si>
  <si>
    <t>铜梁区农村户厕改造和公厕建设项目</t>
  </si>
  <si>
    <t>按照“愿改尽改，能改则改”的原则完成4000户户厕改（建）造。在村民聚居区公共场所、乡村振兴示范区、村办公室（旱厕）改（建）造15座农村公厕。</t>
  </si>
  <si>
    <t>2月28日收集各镇街改厕需求户厕5500余户、公厕31座；3月1日对各镇街户厕、公厕改造需求进行核实，按照2000户户厕、15座公厕的全区计划，明确各镇街计划改厕数；5月11日印发实施方案，各镇街积极组织实施。</t>
  </si>
  <si>
    <t>各镇街开展改厕工作，组织建设实施；区农业农村进行日常督查指导，检查建设情况。</t>
  </si>
  <si>
    <t>农村饮水安全巩固提升工程</t>
  </si>
  <si>
    <t>建成农村供水管网200公里。</t>
  </si>
  <si>
    <t>累计完成130公里农村供水管网建设。</t>
  </si>
  <si>
    <t>完成30公里农村供水管网建设。</t>
  </si>
  <si>
    <t>老旧小区天然气设施整治</t>
  </si>
  <si>
    <t>完成城区老旧天然气设施改造，安装燃气泄漏报警装置和安全阀5.5万（户）处。</t>
  </si>
  <si>
    <t>2022.03-2022.10</t>
  </si>
  <si>
    <t>全部完成</t>
  </si>
  <si>
    <t>4月14日至5月24日完成老旧小区室内燃气设施改造6555户，完成民用报警切断装置加装6555户。完成户外燃气设施改造2.5万户。</t>
  </si>
  <si>
    <t>计划完成老旧小区室内燃气设施改造10000户，完成民用报警切断装置加装10000户。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</si>
</sst>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Red]\(0\)"/>
  </numFmts>
  <fonts count="49">
    <font>
      <sz val="12"/>
      <name val="宋体"/>
      <charset val="134"/>
    </font>
    <font>
      <b/>
      <sz val="14"/>
      <name val="方正黑体_GBK"/>
      <charset val="134"/>
    </font>
    <font>
      <sz val="14"/>
      <name val="Times New Roman"/>
      <charset val="0"/>
    </font>
    <font>
      <b/>
      <sz val="14"/>
      <name val="Times New Roman"/>
      <charset val="0"/>
    </font>
    <font>
      <sz val="14"/>
      <color rgb="FFFF0000"/>
      <name val="Times New Roman"/>
      <charset val="0"/>
    </font>
    <font>
      <b/>
      <sz val="14"/>
      <name val="方正黑体_GBK"/>
      <charset val="0"/>
    </font>
    <font>
      <sz val="14"/>
      <color theme="1"/>
      <name val="Times New Roman"/>
      <charset val="0"/>
    </font>
    <font>
      <sz val="18"/>
      <color theme="1"/>
      <name val="方正黑体_GBK"/>
      <charset val="134"/>
    </font>
    <font>
      <sz val="36"/>
      <color theme="1"/>
      <name val="方正小标宋_GBK"/>
      <charset val="134"/>
    </font>
    <font>
      <sz val="16"/>
      <color theme="1"/>
      <name val="方正黑体_GBK"/>
      <charset val="134"/>
    </font>
    <font>
      <b/>
      <sz val="14"/>
      <color theme="1"/>
      <name val="方正黑体_GBK"/>
      <charset val="134"/>
    </font>
    <font>
      <sz val="14"/>
      <color theme="1"/>
      <name val="方正仿宋_GBK"/>
      <charset val="134"/>
    </font>
    <font>
      <b/>
      <sz val="14"/>
      <color theme="1"/>
      <name val="方正仿宋_GBK"/>
      <charset val="134"/>
    </font>
    <font>
      <b/>
      <sz val="14"/>
      <color theme="1"/>
      <name val="Times New Roman"/>
      <charset val="134"/>
    </font>
    <font>
      <sz val="14"/>
      <color theme="1"/>
      <name val="方正仿宋_GBK"/>
      <charset val="0"/>
    </font>
    <font>
      <sz val="16"/>
      <color theme="1"/>
      <name val="方正仿宋_GBK"/>
      <charset val="134"/>
    </font>
    <font>
      <b/>
      <sz val="14"/>
      <color theme="1"/>
      <name val="Times New Roman"/>
      <charset val="0"/>
    </font>
    <font>
      <sz val="16"/>
      <name val="方正黑体_GBK"/>
      <charset val="134"/>
    </font>
    <font>
      <sz val="20"/>
      <color rgb="FF00B050"/>
      <name val="方正仿宋_GBK"/>
      <charset val="0"/>
    </font>
    <font>
      <sz val="20"/>
      <color rgb="FFFFFF00"/>
      <name val="方正仿宋_GBK"/>
      <charset val="0"/>
    </font>
    <font>
      <sz val="20"/>
      <color rgb="FFFF0000"/>
      <name val="方正仿宋_GBK"/>
      <charset val="0"/>
    </font>
    <font>
      <sz val="14"/>
      <color theme="1"/>
      <name val="Times New Roman"/>
      <charset val="134"/>
    </font>
    <font>
      <b/>
      <sz val="14"/>
      <color theme="1"/>
      <name val="方正黑体_GBK"/>
      <charset val="0"/>
    </font>
    <font>
      <u/>
      <sz val="12"/>
      <color indexed="12"/>
      <name val="宋体"/>
      <charset val="134"/>
    </font>
    <font>
      <u/>
      <sz val="12"/>
      <color indexed="36"/>
      <name val="宋体"/>
      <charset val="134"/>
    </font>
    <font>
      <sz val="12"/>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0"/>
    </font>
    <font>
      <i/>
      <sz val="10"/>
      <name val="MS Sans Serif"/>
      <charset val="0"/>
    </font>
    <font>
      <b/>
      <sz val="10"/>
      <name val="MS Sans Serif"/>
      <charset val="0"/>
    </font>
    <font>
      <b/>
      <sz val="12"/>
      <name val="宋体"/>
      <charset val="134"/>
    </font>
    <font>
      <sz val="11"/>
      <name val="宋体"/>
      <charset val="134"/>
    </font>
    <font>
      <sz val="14"/>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2" borderId="6"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7" applyNumberFormat="0" applyFill="0" applyAlignment="0" applyProtection="0">
      <alignment vertical="center"/>
    </xf>
    <xf numFmtId="0" fontId="30" fillId="0" borderId="7" applyNumberFormat="0" applyFill="0" applyAlignment="0" applyProtection="0">
      <alignment vertical="center"/>
    </xf>
    <xf numFmtId="0" fontId="31" fillId="0" borderId="8" applyNumberFormat="0" applyFill="0" applyAlignment="0" applyProtection="0">
      <alignment vertical="center"/>
    </xf>
    <xf numFmtId="0" fontId="31" fillId="0" borderId="0" applyNumberFormat="0" applyFill="0" applyBorder="0" applyAlignment="0" applyProtection="0">
      <alignment vertical="center"/>
    </xf>
    <xf numFmtId="0" fontId="32" fillId="3" borderId="9" applyNumberFormat="0" applyAlignment="0" applyProtection="0">
      <alignment vertical="center"/>
    </xf>
    <xf numFmtId="0" fontId="33" fillId="4" borderId="10" applyNumberFormat="0" applyAlignment="0" applyProtection="0">
      <alignment vertical="center"/>
    </xf>
    <xf numFmtId="0" fontId="34" fillId="4" borderId="9" applyNumberFormat="0" applyAlignment="0" applyProtection="0">
      <alignment vertical="center"/>
    </xf>
    <xf numFmtId="0" fontId="35" fillId="5" borderId="11" applyNumberFormat="0" applyAlignment="0" applyProtection="0">
      <alignment vertical="center"/>
    </xf>
    <xf numFmtId="0" fontId="36" fillId="0" borderId="12" applyNumberFormat="0" applyFill="0" applyAlignment="0" applyProtection="0">
      <alignment vertical="center"/>
    </xf>
    <xf numFmtId="0" fontId="37" fillId="0" borderId="13"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3" fillId="0" borderId="0" applyNumberFormat="0" applyFill="0" applyBorder="0" applyAlignment="0" applyProtection="0">
      <alignment vertical="top"/>
    </xf>
    <xf numFmtId="0" fontId="43" fillId="0" borderId="0" applyNumberFormat="0" applyFill="0" applyBorder="0" applyAlignment="0" applyProtection="0">
      <alignment vertical="top"/>
    </xf>
    <xf numFmtId="0" fontId="43" fillId="0" borderId="0" applyNumberFormat="0" applyFill="0" applyBorder="0" applyAlignment="0" applyProtection="0">
      <alignment vertical="top"/>
    </xf>
    <xf numFmtId="0" fontId="44" fillId="0" borderId="0" applyNumberFormat="0" applyFill="0" applyBorder="0" applyAlignment="0" applyProtection="0"/>
    <xf numFmtId="0" fontId="43" fillId="0" borderId="0" applyNumberFormat="0" applyFill="0" applyBorder="0" applyAlignment="0" applyProtection="0">
      <alignment vertical="top"/>
    </xf>
    <xf numFmtId="0" fontId="43" fillId="0" borderId="0" applyNumberFormat="0" applyFill="0" applyBorder="0" applyAlignment="0" applyProtection="0">
      <alignment vertical="top"/>
    </xf>
    <xf numFmtId="0" fontId="42" fillId="0" borderId="0"/>
    <xf numFmtId="0" fontId="0" fillId="0" borderId="0"/>
    <xf numFmtId="0" fontId="45" fillId="0" borderId="0" applyNumberFormat="0" applyFill="0" applyBorder="0" applyAlignment="0" applyProtection="0"/>
    <xf numFmtId="0" fontId="43" fillId="0" borderId="0" applyNumberFormat="0" applyFill="0" applyBorder="0" applyAlignment="0" applyProtection="0">
      <alignment vertical="top"/>
    </xf>
    <xf numFmtId="0" fontId="43" fillId="0" borderId="0" applyNumberFormat="0" applyFill="0" applyBorder="0" applyAlignment="0" applyProtection="0">
      <alignment vertical="top"/>
    </xf>
    <xf numFmtId="0" fontId="43" fillId="0" borderId="0" applyNumberFormat="0" applyFill="0" applyBorder="0" applyAlignment="0" applyProtection="0">
      <alignment vertical="top"/>
    </xf>
    <xf numFmtId="0" fontId="43" fillId="0" borderId="0" applyNumberFormat="0" applyFill="0" applyBorder="0" applyAlignment="0" applyProtection="0">
      <alignment vertical="top"/>
    </xf>
    <xf numFmtId="0" fontId="46" fillId="0" borderId="0" applyNumberFormat="0" applyFill="0" applyBorder="0" applyAlignment="0" applyProtection="0">
      <alignment vertical="center"/>
    </xf>
    <xf numFmtId="0" fontId="47" fillId="0" borderId="0" applyNumberFormat="0" applyFill="0" applyBorder="0" applyAlignment="0" applyProtection="0"/>
    <xf numFmtId="0" fontId="43" fillId="0" borderId="0" applyNumberFormat="0" applyFill="0" applyBorder="0" applyAlignment="0" applyProtection="0">
      <alignment vertical="top"/>
    </xf>
  </cellStyleXfs>
  <cellXfs count="67">
    <xf numFmtId="0" fontId="0" fillId="0" borderId="0" xfId="0" applyFont="1"/>
    <xf numFmtId="0" fontId="1" fillId="0" borderId="0" xfId="0" applyFont="1" applyFill="1"/>
    <xf numFmtId="0" fontId="2" fillId="0" borderId="0" xfId="0" applyFont="1" applyFill="1"/>
    <xf numFmtId="0" fontId="3" fillId="0" borderId="0" xfId="0" applyFont="1" applyFill="1"/>
    <xf numFmtId="0" fontId="4" fillId="0" borderId="0" xfId="0" applyFont="1" applyFill="1"/>
    <xf numFmtId="0" fontId="5" fillId="0" borderId="0" xfId="0" applyFont="1" applyFill="1"/>
    <xf numFmtId="0" fontId="6" fillId="0" borderId="0" xfId="0" applyFont="1" applyFill="1"/>
    <xf numFmtId="0" fontId="6" fillId="0" borderId="0" xfId="0" applyFont="1" applyFill="1" applyAlignment="1">
      <alignment horizontal="left"/>
    </xf>
    <xf numFmtId="0" fontId="7" fillId="0" borderId="0" xfId="0" applyFont="1" applyFill="1" applyAlignment="1">
      <alignment horizontal="left"/>
    </xf>
    <xf numFmtId="0" fontId="8" fillId="0" borderId="0" xfId="0" applyFont="1" applyFill="1" applyAlignment="1">
      <alignment horizont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1"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1"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wrapText="1"/>
    </xf>
    <xf numFmtId="0" fontId="1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0" fillId="0" borderId="1" xfId="0" applyFont="1" applyFill="1" applyBorder="1"/>
    <xf numFmtId="0" fontId="16" fillId="0" borderId="1" xfId="0" applyFont="1" applyFill="1" applyBorder="1"/>
    <xf numFmtId="0" fontId="6" fillId="0" borderId="1" xfId="0" applyFont="1" applyFill="1" applyBorder="1"/>
    <xf numFmtId="0" fontId="1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protection locked="0"/>
    </xf>
    <xf numFmtId="0" fontId="11" fillId="0" borderId="1" xfId="0" applyFont="1" applyFill="1" applyBorder="1"/>
    <xf numFmtId="0" fontId="17" fillId="0" borderId="1" xfId="0" applyFont="1" applyFill="1" applyBorder="1" applyAlignment="1">
      <alignment horizontal="center" vertical="center" wrapText="1"/>
    </xf>
    <xf numFmtId="0" fontId="1" fillId="0" borderId="1" xfId="0" applyFont="1" applyFill="1" applyBorder="1"/>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3" fillId="0" borderId="1" xfId="0" applyFont="1" applyFill="1" applyBorder="1"/>
    <xf numFmtId="0" fontId="2" fillId="0" borderId="1" xfId="0" applyFont="1" applyFill="1" applyBorder="1"/>
    <xf numFmtId="0" fontId="14"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NumberFormat="1" applyFont="1" applyFill="1" applyBorder="1" applyAlignment="1" applyProtection="1">
      <alignment horizontal="left" vertical="center" wrapText="1"/>
      <protection locked="0"/>
    </xf>
    <xf numFmtId="176" fontId="11" fillId="0" borderId="1" xfId="55"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11" fillId="0" borderId="1" xfId="0" applyNumberFormat="1" applyFont="1" applyFill="1" applyBorder="1" applyAlignment="1">
      <alignment horizontal="left" vertical="center" wrapText="1"/>
    </xf>
    <xf numFmtId="177" fontId="11" fillId="0" borderId="1" xfId="0" applyNumberFormat="1" applyFont="1" applyFill="1" applyBorder="1" applyAlignment="1" applyProtection="1">
      <alignment horizontal="center" vertical="center" wrapText="1" shrinkToFit="1"/>
      <protection locked="0"/>
    </xf>
    <xf numFmtId="177" fontId="12" fillId="0" borderId="1" xfId="0" applyNumberFormat="1" applyFont="1" applyFill="1" applyBorder="1" applyAlignment="1" applyProtection="1">
      <alignment horizontal="left" vertical="center" wrapText="1" shrinkToFit="1"/>
    </xf>
    <xf numFmtId="177" fontId="12" fillId="0" borderId="1" xfId="0" applyNumberFormat="1" applyFont="1" applyFill="1" applyBorder="1" applyAlignment="1" applyProtection="1">
      <alignment horizontal="center" vertical="center" wrapText="1" shrinkToFit="1"/>
    </xf>
    <xf numFmtId="0" fontId="11" fillId="0" borderId="1" xfId="0" applyFont="1" applyFill="1" applyBorder="1" applyAlignment="1">
      <alignment horizontal="justify" vertical="center"/>
    </xf>
    <xf numFmtId="0" fontId="11" fillId="0" borderId="1" xfId="0" applyFont="1" applyFill="1" applyBorder="1" applyAlignment="1">
      <alignment horizontal="left" vertical="top" wrapText="1"/>
    </xf>
    <xf numFmtId="0" fontId="2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6" fillId="0" borderId="1" xfId="0" applyFont="1" applyFill="1" applyBorder="1" applyAlignment="1">
      <alignment wrapText="1"/>
    </xf>
    <xf numFmtId="0" fontId="6"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xf numFmtId="0" fontId="5" fillId="0" borderId="1" xfId="0" applyFont="1" applyFill="1" applyBorder="1"/>
    <xf numFmtId="0" fontId="6" fillId="0" borderId="1" xfId="0" applyFont="1" applyFill="1" applyBorder="1" applyAlignment="1">
      <alignment horizontal="justify" vertical="center" wrapText="1"/>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RowLevel_7" xfId="49"/>
    <cellStyle name="ColLevel_5" xfId="50"/>
    <cellStyle name="ColLevel_7" xfId="51"/>
    <cellStyle name="RowLevel_2" xfId="52"/>
    <cellStyle name="RowLevel_5" xfId="53"/>
    <cellStyle name="RowLevel_6" xfId="54"/>
    <cellStyle name="常规 2 3" xfId="55"/>
    <cellStyle name="样式 1" xfId="56"/>
    <cellStyle name="ColLevel_1" xfId="57"/>
    <cellStyle name="ColLevel_2" xfId="58"/>
    <cellStyle name="ColLevel_3" xfId="59"/>
    <cellStyle name="ColLevel_4" xfId="60"/>
    <cellStyle name="ColLevel_6" xfId="61"/>
    <cellStyle name="RowLevel_1" xfId="62"/>
    <cellStyle name="RowLevel_3" xfId="63"/>
    <cellStyle name="RowLevel_4" xfId="64"/>
  </cellStyles>
  <dxfs count="1">
    <dxf>
      <fill>
        <patternFill patternType="solid">
          <bgColor rgb="FFFF9900"/>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5" workbookViewId="0">
      <selection activeCell="H36" sqref="H36"/>
    </sheetView>
  </sheetViews>
  <sheetFormatPr defaultColWidth="9" defaultRowHeight="15.75"/>
  <sheetData/>
  <pageMargins left="0.75" right="0.75" top="1" bottom="1" header="0.5" footer="0.5"/>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33"/>
  <sheetViews>
    <sheetView tabSelected="1" zoomScale="50" zoomScaleNormal="50" workbookViewId="0">
      <pane ySplit="3" topLeftCell="A24" activePane="bottomLeft" state="frozen"/>
      <selection/>
      <selection pane="bottomLeft" activeCell="A2" sqref="A2:Q2"/>
    </sheetView>
  </sheetViews>
  <sheetFormatPr defaultColWidth="9" defaultRowHeight="18"/>
  <cols>
    <col min="1" max="1" width="6.15" style="6" customWidth="1"/>
    <col min="2" max="2" width="21.2" style="6" customWidth="1"/>
    <col min="3" max="3" width="7.58333333333333" style="6" customWidth="1"/>
    <col min="4" max="4" width="47.325" style="6" customWidth="1"/>
    <col min="5" max="5" width="9.94166666666667" style="6" customWidth="1"/>
    <col min="6" max="6" width="17.6" style="7" customWidth="1"/>
    <col min="7" max="7" width="12.5" style="6" customWidth="1"/>
    <col min="8" max="8" width="47.5333333333333" style="6" customWidth="1"/>
    <col min="9" max="9" width="15.3083333333333" style="6" customWidth="1"/>
    <col min="10" max="10" width="24.8333333333333" style="6" customWidth="1"/>
    <col min="11" max="11" width="24.1583333333333" style="6" customWidth="1"/>
    <col min="12" max="12" width="8.66666666666667" style="6" customWidth="1"/>
    <col min="13" max="13" width="8.41666666666667" style="6" customWidth="1"/>
    <col min="14" max="15" width="9.18333333333333" style="6" customWidth="1"/>
    <col min="16" max="16" width="9" style="6" customWidth="1"/>
    <col min="17" max="17" width="9" style="2" customWidth="1"/>
    <col min="18" max="16384" width="9" style="2"/>
  </cols>
  <sheetData>
    <row r="1" ht="22.5" spans="1:2">
      <c r="A1" s="8" t="s">
        <v>0</v>
      </c>
      <c r="B1" s="8"/>
    </row>
    <row r="2" ht="47.25" spans="1:17">
      <c r="A2" s="9" t="s">
        <v>1</v>
      </c>
      <c r="B2" s="9"/>
      <c r="C2" s="9"/>
      <c r="D2" s="9"/>
      <c r="E2" s="9"/>
      <c r="F2" s="9"/>
      <c r="G2" s="9"/>
      <c r="H2" s="9"/>
      <c r="I2" s="9"/>
      <c r="J2" s="9"/>
      <c r="K2" s="9"/>
      <c r="L2" s="9"/>
      <c r="M2" s="9"/>
      <c r="N2" s="9"/>
      <c r="O2" s="9"/>
      <c r="P2" s="9"/>
      <c r="Q2" s="9"/>
    </row>
    <row r="3" ht="81" spans="1:17">
      <c r="A3" s="10" t="s">
        <v>2</v>
      </c>
      <c r="B3" s="10" t="s">
        <v>3</v>
      </c>
      <c r="C3" s="10" t="s">
        <v>4</v>
      </c>
      <c r="D3" s="10" t="s">
        <v>5</v>
      </c>
      <c r="E3" s="10" t="s">
        <v>6</v>
      </c>
      <c r="F3" s="10" t="s">
        <v>7</v>
      </c>
      <c r="G3" s="10" t="s">
        <v>8</v>
      </c>
      <c r="H3" s="20" t="s">
        <v>9</v>
      </c>
      <c r="I3" s="20" t="s">
        <v>10</v>
      </c>
      <c r="J3" s="20" t="s">
        <v>11</v>
      </c>
      <c r="K3" s="20" t="s">
        <v>12</v>
      </c>
      <c r="L3" s="10" t="s">
        <v>13</v>
      </c>
      <c r="M3" s="10" t="s">
        <v>14</v>
      </c>
      <c r="N3" s="10" t="s">
        <v>15</v>
      </c>
      <c r="O3" s="10" t="s">
        <v>16</v>
      </c>
      <c r="P3" s="10" t="s">
        <v>17</v>
      </c>
      <c r="Q3" s="40" t="s">
        <v>18</v>
      </c>
    </row>
    <row r="4" s="1" customFormat="1" ht="27" customHeight="1" spans="1:17">
      <c r="A4" s="11" t="s">
        <v>19</v>
      </c>
      <c r="B4" s="11"/>
      <c r="C4" s="11"/>
      <c r="D4" s="11"/>
      <c r="E4" s="11"/>
      <c r="F4" s="11"/>
      <c r="G4" s="21">
        <f>G109+G70+G57+G5</f>
        <v>1963535</v>
      </c>
      <c r="H4" s="21"/>
      <c r="I4" s="21">
        <f>I109+I70+I57+I5</f>
        <v>414228</v>
      </c>
      <c r="J4" s="24"/>
      <c r="K4" s="24"/>
      <c r="L4" s="24"/>
      <c r="M4" s="24"/>
      <c r="N4" s="24"/>
      <c r="O4" s="24"/>
      <c r="P4" s="34"/>
      <c r="Q4" s="41"/>
    </row>
    <row r="5" s="1" customFormat="1" ht="22" customHeight="1" spans="1:17">
      <c r="A5" s="11" t="s">
        <v>20</v>
      </c>
      <c r="B5" s="11"/>
      <c r="C5" s="11"/>
      <c r="D5" s="11"/>
      <c r="E5" s="11"/>
      <c r="F5" s="11"/>
      <c r="G5" s="21">
        <f>G6+G37+G41</f>
        <v>938500</v>
      </c>
      <c r="H5" s="21"/>
      <c r="I5" s="21">
        <f>I6+I37+I41</f>
        <v>268285</v>
      </c>
      <c r="J5" s="24"/>
      <c r="K5" s="24"/>
      <c r="L5" s="24"/>
      <c r="M5" s="24"/>
      <c r="N5" s="24"/>
      <c r="O5" s="24"/>
      <c r="P5" s="34"/>
      <c r="Q5" s="41"/>
    </row>
    <row r="6" s="1" customFormat="1" ht="22" customHeight="1" spans="1:17">
      <c r="A6" s="12" t="s">
        <v>21</v>
      </c>
      <c r="B6" s="13"/>
      <c r="C6" s="13"/>
      <c r="D6" s="13"/>
      <c r="E6" s="22"/>
      <c r="F6" s="11"/>
      <c r="G6" s="21">
        <f>SUM(G7:G36)</f>
        <v>747100</v>
      </c>
      <c r="H6" s="21"/>
      <c r="I6" s="21">
        <f>SUM(I7:I36)</f>
        <v>250700</v>
      </c>
      <c r="J6" s="24"/>
      <c r="K6" s="24"/>
      <c r="L6" s="24"/>
      <c r="M6" s="24"/>
      <c r="N6" s="24"/>
      <c r="O6" s="24"/>
      <c r="P6" s="34"/>
      <c r="Q6" s="41"/>
    </row>
    <row r="7" ht="56.25" spans="1:17">
      <c r="A7" s="14">
        <v>1</v>
      </c>
      <c r="B7" s="14" t="s">
        <v>22</v>
      </c>
      <c r="C7" s="14" t="s">
        <v>23</v>
      </c>
      <c r="D7" s="15" t="s">
        <v>24</v>
      </c>
      <c r="E7" s="14" t="s">
        <v>25</v>
      </c>
      <c r="F7" s="15" t="s">
        <v>26</v>
      </c>
      <c r="G7" s="14">
        <v>100000</v>
      </c>
      <c r="H7" s="23" t="s">
        <v>27</v>
      </c>
      <c r="I7" s="14">
        <v>100000</v>
      </c>
      <c r="J7" s="23" t="s">
        <v>28</v>
      </c>
      <c r="K7" s="15"/>
      <c r="L7" s="14" t="s">
        <v>29</v>
      </c>
      <c r="M7" s="32"/>
      <c r="N7" s="14" t="s">
        <v>30</v>
      </c>
      <c r="O7" s="14" t="s">
        <v>31</v>
      </c>
      <c r="P7" s="14" t="s">
        <v>32</v>
      </c>
      <c r="Q7" s="42" t="s">
        <v>33</v>
      </c>
    </row>
    <row r="8" s="2" customFormat="1" ht="75" spans="1:17">
      <c r="A8" s="14">
        <v>2</v>
      </c>
      <c r="B8" s="14" t="s">
        <v>34</v>
      </c>
      <c r="C8" s="14" t="s">
        <v>23</v>
      </c>
      <c r="D8" s="15" t="s">
        <v>35</v>
      </c>
      <c r="E8" s="14" t="s">
        <v>36</v>
      </c>
      <c r="F8" s="15" t="s">
        <v>37</v>
      </c>
      <c r="G8" s="14">
        <v>100000</v>
      </c>
      <c r="H8" s="15" t="s">
        <v>38</v>
      </c>
      <c r="I8" s="14">
        <v>40000</v>
      </c>
      <c r="J8" s="15" t="s">
        <v>39</v>
      </c>
      <c r="K8" s="15"/>
      <c r="L8" s="14" t="s">
        <v>29</v>
      </c>
      <c r="M8" s="32"/>
      <c r="N8" s="14" t="s">
        <v>30</v>
      </c>
      <c r="O8" s="14" t="s">
        <v>40</v>
      </c>
      <c r="P8" s="14" t="s">
        <v>32</v>
      </c>
      <c r="Q8" s="43" t="s">
        <v>33</v>
      </c>
    </row>
    <row r="9" ht="56.25" spans="1:17">
      <c r="A9" s="14">
        <v>3</v>
      </c>
      <c r="B9" s="14" t="s">
        <v>41</v>
      </c>
      <c r="C9" s="14" t="s">
        <v>23</v>
      </c>
      <c r="D9" s="15" t="s">
        <v>42</v>
      </c>
      <c r="E9" s="14" t="s">
        <v>43</v>
      </c>
      <c r="F9" s="15" t="s">
        <v>37</v>
      </c>
      <c r="G9" s="14">
        <v>35000</v>
      </c>
      <c r="H9" s="15" t="s">
        <v>44</v>
      </c>
      <c r="I9" s="14">
        <v>18000</v>
      </c>
      <c r="J9" s="15" t="s">
        <v>45</v>
      </c>
      <c r="K9" s="15"/>
      <c r="L9" s="14" t="s">
        <v>29</v>
      </c>
      <c r="M9" s="32"/>
      <c r="N9" s="14" t="s">
        <v>30</v>
      </c>
      <c r="O9" s="14"/>
      <c r="P9" s="14" t="s">
        <v>32</v>
      </c>
      <c r="Q9" s="42" t="s">
        <v>33</v>
      </c>
    </row>
    <row r="10" s="3" customFormat="1" ht="75" spans="1:17">
      <c r="A10" s="14">
        <v>4</v>
      </c>
      <c r="B10" s="14" t="s">
        <v>46</v>
      </c>
      <c r="C10" s="14" t="s">
        <v>23</v>
      </c>
      <c r="D10" s="15" t="s">
        <v>47</v>
      </c>
      <c r="E10" s="14" t="s">
        <v>48</v>
      </c>
      <c r="F10" s="15" t="s">
        <v>49</v>
      </c>
      <c r="G10" s="14">
        <v>30000</v>
      </c>
      <c r="H10" s="15" t="s">
        <v>50</v>
      </c>
      <c r="I10" s="14">
        <v>10000</v>
      </c>
      <c r="J10" s="15" t="s">
        <v>51</v>
      </c>
      <c r="K10" s="15"/>
      <c r="L10" s="14" t="s">
        <v>29</v>
      </c>
      <c r="M10" s="32"/>
      <c r="N10" s="14" t="s">
        <v>30</v>
      </c>
      <c r="O10" s="14"/>
      <c r="P10" s="35"/>
      <c r="Q10" s="42" t="s">
        <v>33</v>
      </c>
    </row>
    <row r="11" s="2" customFormat="1" ht="75" spans="1:17">
      <c r="A11" s="14">
        <v>5</v>
      </c>
      <c r="B11" s="14" t="s">
        <v>52</v>
      </c>
      <c r="C11" s="14" t="s">
        <v>23</v>
      </c>
      <c r="D11" s="15" t="s">
        <v>53</v>
      </c>
      <c r="E11" s="14" t="s">
        <v>54</v>
      </c>
      <c r="F11" s="15" t="s">
        <v>55</v>
      </c>
      <c r="G11" s="14">
        <v>30000</v>
      </c>
      <c r="H11" s="15" t="s">
        <v>56</v>
      </c>
      <c r="I11" s="14">
        <v>16000</v>
      </c>
      <c r="J11" s="15" t="s">
        <v>57</v>
      </c>
      <c r="K11" s="15" t="s">
        <v>58</v>
      </c>
      <c r="L11" s="14" t="s">
        <v>29</v>
      </c>
      <c r="M11" s="32"/>
      <c r="N11" s="14" t="s">
        <v>30</v>
      </c>
      <c r="O11" s="14" t="s">
        <v>59</v>
      </c>
      <c r="P11" s="36"/>
      <c r="Q11" s="43" t="s">
        <v>33</v>
      </c>
    </row>
    <row r="12" s="2" customFormat="1" ht="93.75" spans="1:17">
      <c r="A12" s="14">
        <v>6</v>
      </c>
      <c r="B12" s="14" t="s">
        <v>60</v>
      </c>
      <c r="C12" s="14" t="s">
        <v>23</v>
      </c>
      <c r="D12" s="15" t="s">
        <v>61</v>
      </c>
      <c r="E12" s="14" t="s">
        <v>54</v>
      </c>
      <c r="F12" s="15" t="s">
        <v>62</v>
      </c>
      <c r="G12" s="14">
        <v>10000</v>
      </c>
      <c r="H12" s="15" t="s">
        <v>63</v>
      </c>
      <c r="I12" s="14">
        <v>10000</v>
      </c>
      <c r="J12" s="15" t="s">
        <v>64</v>
      </c>
      <c r="K12" s="15"/>
      <c r="L12" s="14" t="s">
        <v>29</v>
      </c>
      <c r="M12" s="32"/>
      <c r="N12" s="14" t="s">
        <v>30</v>
      </c>
      <c r="O12" s="14"/>
      <c r="P12" s="36"/>
      <c r="Q12" s="42" t="s">
        <v>33</v>
      </c>
    </row>
    <row r="13" s="2" customFormat="1" ht="112.5" spans="1:17">
      <c r="A13" s="14">
        <v>7</v>
      </c>
      <c r="B13" s="14" t="s">
        <v>65</v>
      </c>
      <c r="C13" s="14" t="s">
        <v>23</v>
      </c>
      <c r="D13" s="15" t="s">
        <v>66</v>
      </c>
      <c r="E13" s="14" t="s">
        <v>67</v>
      </c>
      <c r="F13" s="15" t="s">
        <v>68</v>
      </c>
      <c r="G13" s="14">
        <v>5100</v>
      </c>
      <c r="H13" s="23" t="s">
        <v>69</v>
      </c>
      <c r="I13" s="14">
        <v>300</v>
      </c>
      <c r="J13" s="15" t="s">
        <v>70</v>
      </c>
      <c r="K13" s="15" t="s">
        <v>71</v>
      </c>
      <c r="L13" s="14" t="s">
        <v>29</v>
      </c>
      <c r="M13" s="32"/>
      <c r="N13" s="14" t="s">
        <v>30</v>
      </c>
      <c r="O13" s="14"/>
      <c r="P13" s="36"/>
      <c r="Q13" s="44" t="s">
        <v>33</v>
      </c>
    </row>
    <row r="14" s="2" customFormat="1" ht="75" spans="1:17">
      <c r="A14" s="14">
        <v>8</v>
      </c>
      <c r="B14" s="14" t="s">
        <v>72</v>
      </c>
      <c r="C14" s="14" t="s">
        <v>23</v>
      </c>
      <c r="D14" s="15" t="s">
        <v>73</v>
      </c>
      <c r="E14" s="14" t="s">
        <v>74</v>
      </c>
      <c r="F14" s="15" t="s">
        <v>75</v>
      </c>
      <c r="G14" s="14">
        <v>22000</v>
      </c>
      <c r="H14" s="15" t="s">
        <v>70</v>
      </c>
      <c r="I14" s="14">
        <v>2500</v>
      </c>
      <c r="J14" s="15" t="s">
        <v>70</v>
      </c>
      <c r="K14" s="15" t="s">
        <v>76</v>
      </c>
      <c r="L14" s="14" t="s">
        <v>29</v>
      </c>
      <c r="M14" s="32"/>
      <c r="N14" s="14" t="s">
        <v>30</v>
      </c>
      <c r="O14" s="14"/>
      <c r="P14" s="36"/>
      <c r="Q14" s="44" t="s">
        <v>33</v>
      </c>
    </row>
    <row r="15" s="2" customFormat="1" ht="75" spans="1:17">
      <c r="A15" s="14">
        <v>9</v>
      </c>
      <c r="B15" s="14" t="s">
        <v>77</v>
      </c>
      <c r="C15" s="14" t="s">
        <v>23</v>
      </c>
      <c r="D15" s="15" t="s">
        <v>78</v>
      </c>
      <c r="E15" s="14" t="s">
        <v>79</v>
      </c>
      <c r="F15" s="15" t="s">
        <v>80</v>
      </c>
      <c r="G15" s="14">
        <v>17000</v>
      </c>
      <c r="H15" s="15" t="s">
        <v>81</v>
      </c>
      <c r="I15" s="14">
        <v>0</v>
      </c>
      <c r="J15" s="15" t="s">
        <v>81</v>
      </c>
      <c r="K15" s="15" t="s">
        <v>82</v>
      </c>
      <c r="L15" s="14" t="s">
        <v>29</v>
      </c>
      <c r="M15" s="32"/>
      <c r="N15" s="14" t="s">
        <v>30</v>
      </c>
      <c r="O15" s="14"/>
      <c r="P15" s="36"/>
      <c r="Q15" s="43" t="s">
        <v>33</v>
      </c>
    </row>
    <row r="16" s="2" customFormat="1" ht="75" spans="1:17">
      <c r="A16" s="14">
        <v>10</v>
      </c>
      <c r="B16" s="14" t="s">
        <v>83</v>
      </c>
      <c r="C16" s="14" t="s">
        <v>23</v>
      </c>
      <c r="D16" s="15" t="s">
        <v>84</v>
      </c>
      <c r="E16" s="14" t="s">
        <v>85</v>
      </c>
      <c r="F16" s="15" t="s">
        <v>68</v>
      </c>
      <c r="G16" s="14">
        <v>15000</v>
      </c>
      <c r="H16" s="15" t="s">
        <v>86</v>
      </c>
      <c r="I16" s="14">
        <v>6000</v>
      </c>
      <c r="J16" s="15" t="s">
        <v>87</v>
      </c>
      <c r="K16" s="15" t="s">
        <v>88</v>
      </c>
      <c r="L16" s="14" t="s">
        <v>29</v>
      </c>
      <c r="M16" s="32"/>
      <c r="N16" s="14" t="s">
        <v>30</v>
      </c>
      <c r="O16" s="14"/>
      <c r="P16" s="36"/>
      <c r="Q16" s="44" t="s">
        <v>33</v>
      </c>
    </row>
    <row r="17" s="2" customFormat="1" ht="75" spans="1:17">
      <c r="A17" s="14">
        <v>11</v>
      </c>
      <c r="B17" s="14" t="s">
        <v>89</v>
      </c>
      <c r="C17" s="14" t="s">
        <v>23</v>
      </c>
      <c r="D17" s="15" t="s">
        <v>90</v>
      </c>
      <c r="E17" s="14" t="s">
        <v>91</v>
      </c>
      <c r="F17" s="15" t="s">
        <v>92</v>
      </c>
      <c r="G17" s="14">
        <v>30000</v>
      </c>
      <c r="H17" s="23" t="s">
        <v>93</v>
      </c>
      <c r="I17" s="14">
        <v>10300</v>
      </c>
      <c r="J17" s="15" t="s">
        <v>94</v>
      </c>
      <c r="K17" s="15" t="s">
        <v>95</v>
      </c>
      <c r="L17" s="14" t="s">
        <v>29</v>
      </c>
      <c r="M17" s="32"/>
      <c r="N17" s="14" t="s">
        <v>30</v>
      </c>
      <c r="O17" s="14" t="s">
        <v>96</v>
      </c>
      <c r="P17" s="14" t="s">
        <v>32</v>
      </c>
      <c r="Q17" s="43" t="s">
        <v>33</v>
      </c>
    </row>
    <row r="18" s="2" customFormat="1" ht="112.5" spans="1:17">
      <c r="A18" s="14">
        <v>12</v>
      </c>
      <c r="B18" s="14" t="s">
        <v>97</v>
      </c>
      <c r="C18" s="14" t="s">
        <v>23</v>
      </c>
      <c r="D18" s="15" t="s">
        <v>98</v>
      </c>
      <c r="E18" s="14" t="s">
        <v>99</v>
      </c>
      <c r="F18" s="15" t="s">
        <v>100</v>
      </c>
      <c r="G18" s="14">
        <v>20000</v>
      </c>
      <c r="H18" s="15" t="s">
        <v>101</v>
      </c>
      <c r="I18" s="14">
        <v>200</v>
      </c>
      <c r="J18" s="15" t="s">
        <v>102</v>
      </c>
      <c r="K18" s="15" t="s">
        <v>103</v>
      </c>
      <c r="L18" s="14" t="s">
        <v>29</v>
      </c>
      <c r="M18" s="32"/>
      <c r="N18" s="14" t="s">
        <v>30</v>
      </c>
      <c r="O18" s="14"/>
      <c r="P18" s="36"/>
      <c r="Q18" s="43" t="s">
        <v>33</v>
      </c>
    </row>
    <row r="19" ht="75" spans="1:17">
      <c r="A19" s="14">
        <v>13</v>
      </c>
      <c r="B19" s="14" t="s">
        <v>104</v>
      </c>
      <c r="C19" s="14" t="s">
        <v>23</v>
      </c>
      <c r="D19" s="15" t="s">
        <v>105</v>
      </c>
      <c r="E19" s="14" t="s">
        <v>106</v>
      </c>
      <c r="F19" s="15" t="s">
        <v>100</v>
      </c>
      <c r="G19" s="14">
        <v>15000</v>
      </c>
      <c r="H19" s="15" t="s">
        <v>107</v>
      </c>
      <c r="I19" s="14">
        <v>5200</v>
      </c>
      <c r="J19" s="15" t="s">
        <v>108</v>
      </c>
      <c r="K19" s="15"/>
      <c r="L19" s="14" t="s">
        <v>29</v>
      </c>
      <c r="M19" s="32"/>
      <c r="N19" s="14" t="s">
        <v>30</v>
      </c>
      <c r="O19" s="14"/>
      <c r="P19" s="36"/>
      <c r="Q19" s="42" t="s">
        <v>33</v>
      </c>
    </row>
    <row r="20" s="2" customFormat="1" ht="75" spans="1:17">
      <c r="A20" s="14">
        <v>14</v>
      </c>
      <c r="B20" s="14" t="s">
        <v>109</v>
      </c>
      <c r="C20" s="14" t="s">
        <v>23</v>
      </c>
      <c r="D20" s="15" t="s">
        <v>110</v>
      </c>
      <c r="E20" s="14" t="s">
        <v>111</v>
      </c>
      <c r="F20" s="15" t="s">
        <v>92</v>
      </c>
      <c r="G20" s="14">
        <v>12000</v>
      </c>
      <c r="H20" s="15" t="s">
        <v>107</v>
      </c>
      <c r="I20" s="14">
        <v>4200</v>
      </c>
      <c r="J20" s="15" t="s">
        <v>108</v>
      </c>
      <c r="K20" s="15" t="s">
        <v>112</v>
      </c>
      <c r="L20" s="14" t="s">
        <v>29</v>
      </c>
      <c r="M20" s="32"/>
      <c r="N20" s="14" t="s">
        <v>30</v>
      </c>
      <c r="O20" s="14"/>
      <c r="P20" s="36"/>
      <c r="Q20" s="44" t="s">
        <v>33</v>
      </c>
    </row>
    <row r="21" s="2" customFormat="1" ht="93.75" spans="1:17">
      <c r="A21" s="14">
        <v>15</v>
      </c>
      <c r="B21" s="14" t="s">
        <v>113</v>
      </c>
      <c r="C21" s="14" t="s">
        <v>23</v>
      </c>
      <c r="D21" s="15" t="s">
        <v>114</v>
      </c>
      <c r="E21" s="14" t="s">
        <v>115</v>
      </c>
      <c r="F21" s="15" t="s">
        <v>68</v>
      </c>
      <c r="G21" s="14">
        <v>20000</v>
      </c>
      <c r="H21" s="15" t="s">
        <v>116</v>
      </c>
      <c r="I21" s="14">
        <v>200</v>
      </c>
      <c r="J21" s="15" t="s">
        <v>117</v>
      </c>
      <c r="K21" s="15" t="s">
        <v>88</v>
      </c>
      <c r="L21" s="14" t="s">
        <v>29</v>
      </c>
      <c r="M21" s="32"/>
      <c r="N21" s="14" t="s">
        <v>30</v>
      </c>
      <c r="O21" s="14"/>
      <c r="P21" s="36"/>
      <c r="Q21" s="43" t="s">
        <v>33</v>
      </c>
    </row>
    <row r="22" ht="75" spans="1:17">
      <c r="A22" s="14">
        <v>16</v>
      </c>
      <c r="B22" s="14" t="s">
        <v>118</v>
      </c>
      <c r="C22" s="14" t="s">
        <v>23</v>
      </c>
      <c r="D22" s="15" t="s">
        <v>119</v>
      </c>
      <c r="E22" s="14" t="s">
        <v>120</v>
      </c>
      <c r="F22" s="15" t="s">
        <v>80</v>
      </c>
      <c r="G22" s="14">
        <v>30000</v>
      </c>
      <c r="H22" s="23" t="s">
        <v>121</v>
      </c>
      <c r="I22" s="14">
        <v>150</v>
      </c>
      <c r="J22" s="23" t="s">
        <v>122</v>
      </c>
      <c r="K22" s="15"/>
      <c r="L22" s="14" t="s">
        <v>29</v>
      </c>
      <c r="M22" s="36"/>
      <c r="N22" s="14" t="s">
        <v>30</v>
      </c>
      <c r="O22" s="14"/>
      <c r="P22" s="36"/>
      <c r="Q22" s="42" t="s">
        <v>33</v>
      </c>
    </row>
    <row r="23" ht="56.25" spans="1:17">
      <c r="A23" s="14">
        <v>17</v>
      </c>
      <c r="B23" s="14" t="s">
        <v>123</v>
      </c>
      <c r="C23" s="14" t="s">
        <v>23</v>
      </c>
      <c r="D23" s="15" t="s">
        <v>124</v>
      </c>
      <c r="E23" s="14" t="s">
        <v>125</v>
      </c>
      <c r="F23" s="15" t="s">
        <v>37</v>
      </c>
      <c r="G23" s="14">
        <v>22000</v>
      </c>
      <c r="H23" s="15" t="s">
        <v>39</v>
      </c>
      <c r="I23" s="14">
        <v>8000</v>
      </c>
      <c r="J23" s="15" t="s">
        <v>39</v>
      </c>
      <c r="K23" s="15"/>
      <c r="L23" s="14" t="s">
        <v>29</v>
      </c>
      <c r="M23" s="36"/>
      <c r="N23" s="14" t="s">
        <v>30</v>
      </c>
      <c r="O23" s="14"/>
      <c r="P23" s="36"/>
      <c r="Q23" s="42" t="s">
        <v>33</v>
      </c>
    </row>
    <row r="24" s="2" customFormat="1" ht="75" spans="1:17">
      <c r="A24" s="14">
        <v>18</v>
      </c>
      <c r="B24" s="14" t="s">
        <v>126</v>
      </c>
      <c r="C24" s="14" t="s">
        <v>23</v>
      </c>
      <c r="D24" s="15" t="s">
        <v>127</v>
      </c>
      <c r="E24" s="14" t="s">
        <v>128</v>
      </c>
      <c r="F24" s="15" t="s">
        <v>80</v>
      </c>
      <c r="G24" s="14">
        <v>16000</v>
      </c>
      <c r="H24" s="15" t="s">
        <v>129</v>
      </c>
      <c r="I24" s="14">
        <v>0</v>
      </c>
      <c r="J24" s="15" t="s">
        <v>129</v>
      </c>
      <c r="K24" s="15" t="s">
        <v>130</v>
      </c>
      <c r="L24" s="14" t="s">
        <v>29</v>
      </c>
      <c r="M24" s="36"/>
      <c r="N24" s="14" t="s">
        <v>30</v>
      </c>
      <c r="O24" s="14"/>
      <c r="P24" s="36"/>
      <c r="Q24" s="43" t="s">
        <v>33</v>
      </c>
    </row>
    <row r="25" s="2" customFormat="1" ht="56.25" spans="1:17">
      <c r="A25" s="14">
        <v>19</v>
      </c>
      <c r="B25" s="14" t="s">
        <v>131</v>
      </c>
      <c r="C25" s="14" t="s">
        <v>23</v>
      </c>
      <c r="D25" s="15" t="s">
        <v>132</v>
      </c>
      <c r="E25" s="14" t="s">
        <v>133</v>
      </c>
      <c r="F25" s="15" t="s">
        <v>80</v>
      </c>
      <c r="G25" s="14">
        <v>16000</v>
      </c>
      <c r="H25" s="15" t="s">
        <v>134</v>
      </c>
      <c r="I25" s="14">
        <v>50</v>
      </c>
      <c r="J25" s="15" t="s">
        <v>50</v>
      </c>
      <c r="K25" s="15" t="s">
        <v>130</v>
      </c>
      <c r="L25" s="14" t="s">
        <v>29</v>
      </c>
      <c r="M25" s="36"/>
      <c r="N25" s="14" t="s">
        <v>30</v>
      </c>
      <c r="O25" s="14"/>
      <c r="P25" s="36"/>
      <c r="Q25" s="43" t="s">
        <v>33</v>
      </c>
    </row>
    <row r="26" ht="93.75" spans="1:17">
      <c r="A26" s="14">
        <v>20</v>
      </c>
      <c r="B26" s="14" t="s">
        <v>135</v>
      </c>
      <c r="C26" s="14" t="s">
        <v>23</v>
      </c>
      <c r="D26" s="15" t="s">
        <v>136</v>
      </c>
      <c r="E26" s="14" t="s">
        <v>133</v>
      </c>
      <c r="F26" s="15" t="s">
        <v>80</v>
      </c>
      <c r="G26" s="14">
        <v>18000</v>
      </c>
      <c r="H26" s="15" t="s">
        <v>129</v>
      </c>
      <c r="I26" s="14">
        <v>0</v>
      </c>
      <c r="J26" s="15" t="s">
        <v>129</v>
      </c>
      <c r="K26" s="15"/>
      <c r="L26" s="14" t="s">
        <v>29</v>
      </c>
      <c r="M26" s="36"/>
      <c r="N26" s="14" t="s">
        <v>30</v>
      </c>
      <c r="O26" s="14"/>
      <c r="P26" s="36"/>
      <c r="Q26" s="42" t="s">
        <v>33</v>
      </c>
    </row>
    <row r="27" s="2" customFormat="1" ht="75" spans="1:17">
      <c r="A27" s="14">
        <v>21</v>
      </c>
      <c r="B27" s="14" t="s">
        <v>137</v>
      </c>
      <c r="C27" s="14" t="s">
        <v>23</v>
      </c>
      <c r="D27" s="15" t="s">
        <v>138</v>
      </c>
      <c r="E27" s="14" t="s">
        <v>139</v>
      </c>
      <c r="F27" s="15" t="s">
        <v>92</v>
      </c>
      <c r="G27" s="14">
        <v>13000</v>
      </c>
      <c r="H27" s="15" t="s">
        <v>140</v>
      </c>
      <c r="I27" s="14">
        <v>4000</v>
      </c>
      <c r="J27" s="23" t="s">
        <v>94</v>
      </c>
      <c r="K27" s="15"/>
      <c r="L27" s="14" t="s">
        <v>29</v>
      </c>
      <c r="M27" s="36"/>
      <c r="N27" s="14" t="s">
        <v>30</v>
      </c>
      <c r="O27" s="14"/>
      <c r="P27" s="36"/>
      <c r="Q27" s="42" t="s">
        <v>33</v>
      </c>
    </row>
    <row r="28" s="2" customFormat="1" ht="56.25" spans="1:17">
      <c r="A28" s="14">
        <v>22</v>
      </c>
      <c r="B28" s="14" t="s">
        <v>141</v>
      </c>
      <c r="C28" s="14" t="s">
        <v>23</v>
      </c>
      <c r="D28" s="15" t="s">
        <v>142</v>
      </c>
      <c r="E28" s="14" t="s">
        <v>85</v>
      </c>
      <c r="F28" s="15" t="s">
        <v>68</v>
      </c>
      <c r="G28" s="14">
        <v>3000</v>
      </c>
      <c r="H28" s="15" t="s">
        <v>143</v>
      </c>
      <c r="I28" s="14">
        <v>300</v>
      </c>
      <c r="J28" s="15" t="s">
        <v>102</v>
      </c>
      <c r="K28" s="15" t="s">
        <v>144</v>
      </c>
      <c r="L28" s="14" t="s">
        <v>29</v>
      </c>
      <c r="M28" s="36"/>
      <c r="N28" s="14" t="s">
        <v>30</v>
      </c>
      <c r="O28" s="14"/>
      <c r="P28" s="36"/>
      <c r="Q28" s="44" t="s">
        <v>33</v>
      </c>
    </row>
    <row r="29" ht="93.75" spans="1:17">
      <c r="A29" s="14">
        <v>23</v>
      </c>
      <c r="B29" s="14" t="s">
        <v>145</v>
      </c>
      <c r="C29" s="14" t="s">
        <v>23</v>
      </c>
      <c r="D29" s="15" t="s">
        <v>146</v>
      </c>
      <c r="E29" s="14" t="s">
        <v>85</v>
      </c>
      <c r="F29" s="15" t="s">
        <v>68</v>
      </c>
      <c r="G29" s="14">
        <v>13000</v>
      </c>
      <c r="H29" s="15" t="s">
        <v>70</v>
      </c>
      <c r="I29" s="14">
        <v>200</v>
      </c>
      <c r="J29" s="15" t="s">
        <v>70</v>
      </c>
      <c r="K29" s="15" t="s">
        <v>88</v>
      </c>
      <c r="L29" s="14" t="s">
        <v>29</v>
      </c>
      <c r="M29" s="36"/>
      <c r="N29" s="14" t="s">
        <v>30</v>
      </c>
      <c r="O29" s="14"/>
      <c r="P29" s="36"/>
      <c r="Q29" s="44" t="s">
        <v>33</v>
      </c>
    </row>
    <row r="30" s="2" customFormat="1" ht="75" spans="1:17">
      <c r="A30" s="14">
        <v>24</v>
      </c>
      <c r="B30" s="14" t="s">
        <v>147</v>
      </c>
      <c r="C30" s="14" t="s">
        <v>23</v>
      </c>
      <c r="D30" s="15" t="s">
        <v>148</v>
      </c>
      <c r="E30" s="14" t="s">
        <v>85</v>
      </c>
      <c r="F30" s="15" t="s">
        <v>68</v>
      </c>
      <c r="G30" s="14">
        <v>16000</v>
      </c>
      <c r="H30" s="15" t="s">
        <v>70</v>
      </c>
      <c r="I30" s="14">
        <v>200</v>
      </c>
      <c r="J30" s="15" t="s">
        <v>70</v>
      </c>
      <c r="K30" s="15" t="s">
        <v>88</v>
      </c>
      <c r="L30" s="14" t="s">
        <v>29</v>
      </c>
      <c r="M30" s="36"/>
      <c r="N30" s="14" t="s">
        <v>30</v>
      </c>
      <c r="O30" s="14"/>
      <c r="P30" s="36"/>
      <c r="Q30" s="44" t="s">
        <v>33</v>
      </c>
    </row>
    <row r="31" ht="56.25" spans="1:17">
      <c r="A31" s="14">
        <v>25</v>
      </c>
      <c r="B31" s="14" t="s">
        <v>149</v>
      </c>
      <c r="C31" s="14" t="s">
        <v>23</v>
      </c>
      <c r="D31" s="15" t="s">
        <v>150</v>
      </c>
      <c r="E31" s="14" t="s">
        <v>151</v>
      </c>
      <c r="F31" s="15" t="s">
        <v>100</v>
      </c>
      <c r="G31" s="14">
        <v>22000</v>
      </c>
      <c r="H31" s="15" t="s">
        <v>129</v>
      </c>
      <c r="I31" s="14">
        <v>200</v>
      </c>
      <c r="J31" s="15" t="s">
        <v>129</v>
      </c>
      <c r="K31" s="15"/>
      <c r="L31" s="14" t="s">
        <v>29</v>
      </c>
      <c r="M31" s="36"/>
      <c r="N31" s="14" t="s">
        <v>30</v>
      </c>
      <c r="O31" s="14"/>
      <c r="P31" s="36"/>
      <c r="Q31" s="42" t="s">
        <v>33</v>
      </c>
    </row>
    <row r="32" ht="93.75" spans="1:17">
      <c r="A32" s="14">
        <v>26</v>
      </c>
      <c r="B32" s="14" t="s">
        <v>152</v>
      </c>
      <c r="C32" s="14" t="s">
        <v>23</v>
      </c>
      <c r="D32" s="15" t="s">
        <v>153</v>
      </c>
      <c r="E32" s="14" t="s">
        <v>154</v>
      </c>
      <c r="F32" s="15" t="s">
        <v>49</v>
      </c>
      <c r="G32" s="14">
        <v>10000</v>
      </c>
      <c r="H32" s="15" t="s">
        <v>70</v>
      </c>
      <c r="I32" s="14">
        <v>300</v>
      </c>
      <c r="J32" s="15" t="s">
        <v>70</v>
      </c>
      <c r="K32" s="15"/>
      <c r="L32" s="14" t="s">
        <v>29</v>
      </c>
      <c r="M32" s="36"/>
      <c r="N32" s="14" t="s">
        <v>30</v>
      </c>
      <c r="O32" s="14"/>
      <c r="P32" s="36"/>
      <c r="Q32" s="42" t="s">
        <v>33</v>
      </c>
    </row>
    <row r="33" s="2" customFormat="1" ht="93.75" spans="1:17">
      <c r="A33" s="14">
        <v>27</v>
      </c>
      <c r="B33" s="14" t="s">
        <v>155</v>
      </c>
      <c r="C33" s="14" t="s">
        <v>23</v>
      </c>
      <c r="D33" s="15" t="s">
        <v>156</v>
      </c>
      <c r="E33" s="14" t="s">
        <v>67</v>
      </c>
      <c r="F33" s="15" t="s">
        <v>68</v>
      </c>
      <c r="G33" s="14">
        <v>10000</v>
      </c>
      <c r="H33" s="15" t="s">
        <v>70</v>
      </c>
      <c r="I33" s="14">
        <v>100</v>
      </c>
      <c r="J33" s="15" t="s">
        <v>70</v>
      </c>
      <c r="K33" s="15" t="s">
        <v>88</v>
      </c>
      <c r="L33" s="14" t="s">
        <v>29</v>
      </c>
      <c r="M33" s="36"/>
      <c r="N33" s="14" t="s">
        <v>30</v>
      </c>
      <c r="O33" s="14"/>
      <c r="P33" s="36"/>
      <c r="Q33" s="44" t="s">
        <v>33</v>
      </c>
    </row>
    <row r="34" s="2" customFormat="1" ht="56.25" spans="1:17">
      <c r="A34" s="14">
        <v>28</v>
      </c>
      <c r="B34" s="14" t="s">
        <v>157</v>
      </c>
      <c r="C34" s="14" t="s">
        <v>23</v>
      </c>
      <c r="D34" s="15" t="s">
        <v>158</v>
      </c>
      <c r="E34" s="14" t="s">
        <v>159</v>
      </c>
      <c r="F34" s="15" t="s">
        <v>80</v>
      </c>
      <c r="G34" s="14">
        <v>7000</v>
      </c>
      <c r="H34" s="15" t="s">
        <v>129</v>
      </c>
      <c r="I34" s="14">
        <v>0</v>
      </c>
      <c r="J34" s="15" t="s">
        <v>129</v>
      </c>
      <c r="K34" s="15" t="s">
        <v>58</v>
      </c>
      <c r="L34" s="14" t="s">
        <v>29</v>
      </c>
      <c r="M34" s="36"/>
      <c r="N34" s="14" t="s">
        <v>30</v>
      </c>
      <c r="O34" s="14"/>
      <c r="P34" s="36"/>
      <c r="Q34" s="43" t="s">
        <v>33</v>
      </c>
    </row>
    <row r="35" s="2" customFormat="1" ht="75" spans="1:17">
      <c r="A35" s="14">
        <v>29</v>
      </c>
      <c r="B35" s="14" t="s">
        <v>160</v>
      </c>
      <c r="C35" s="14" t="s">
        <v>23</v>
      </c>
      <c r="D35" s="15" t="s">
        <v>161</v>
      </c>
      <c r="E35" s="14" t="s">
        <v>85</v>
      </c>
      <c r="F35" s="15" t="s">
        <v>68</v>
      </c>
      <c r="G35" s="14">
        <v>10000</v>
      </c>
      <c r="H35" s="15" t="s">
        <v>162</v>
      </c>
      <c r="I35" s="14">
        <v>3300</v>
      </c>
      <c r="J35" s="15" t="s">
        <v>163</v>
      </c>
      <c r="K35" s="15" t="s">
        <v>164</v>
      </c>
      <c r="L35" s="14" t="s">
        <v>29</v>
      </c>
      <c r="M35" s="36"/>
      <c r="N35" s="14" t="s">
        <v>30</v>
      </c>
      <c r="O35" s="14"/>
      <c r="P35" s="36"/>
      <c r="Q35" s="43" t="s">
        <v>33</v>
      </c>
    </row>
    <row r="36" s="2" customFormat="1" ht="168.75" spans="1:17">
      <c r="A36" s="14">
        <v>30</v>
      </c>
      <c r="B36" s="14" t="s">
        <v>165</v>
      </c>
      <c r="C36" s="14" t="s">
        <v>23</v>
      </c>
      <c r="D36" s="15" t="s">
        <v>166</v>
      </c>
      <c r="E36" s="14" t="s">
        <v>167</v>
      </c>
      <c r="F36" s="15" t="s">
        <v>168</v>
      </c>
      <c r="G36" s="14">
        <v>80000</v>
      </c>
      <c r="H36" s="15" t="s">
        <v>169</v>
      </c>
      <c r="I36" s="14">
        <v>11000</v>
      </c>
      <c r="J36" s="15" t="s">
        <v>170</v>
      </c>
      <c r="K36" s="15"/>
      <c r="L36" s="14" t="s">
        <v>171</v>
      </c>
      <c r="M36" s="32"/>
      <c r="N36" s="14" t="s">
        <v>172</v>
      </c>
      <c r="O36" s="14" t="s">
        <v>172</v>
      </c>
      <c r="P36" s="14" t="s">
        <v>32</v>
      </c>
      <c r="Q36" s="43" t="s">
        <v>33</v>
      </c>
    </row>
    <row r="37" s="1" customFormat="1" spans="1:17">
      <c r="A37" s="12" t="s">
        <v>173</v>
      </c>
      <c r="B37" s="13"/>
      <c r="C37" s="13"/>
      <c r="D37" s="13"/>
      <c r="E37" s="22"/>
      <c r="F37" s="11"/>
      <c r="G37" s="24">
        <f>SUM(G38:G40)</f>
        <v>29000</v>
      </c>
      <c r="H37" s="24"/>
      <c r="I37" s="24">
        <f>SUM(I38:I40)</f>
        <v>6800</v>
      </c>
      <c r="J37" s="24"/>
      <c r="K37" s="24"/>
      <c r="L37" s="24"/>
      <c r="M37" s="24"/>
      <c r="N37" s="24"/>
      <c r="O37" s="24"/>
      <c r="P37" s="34"/>
      <c r="Q37" s="41"/>
    </row>
    <row r="38" s="2" customFormat="1" ht="93.75" spans="1:17">
      <c r="A38" s="14">
        <v>31</v>
      </c>
      <c r="B38" s="14" t="s">
        <v>174</v>
      </c>
      <c r="C38" s="14" t="s">
        <v>175</v>
      </c>
      <c r="D38" s="15" t="s">
        <v>176</v>
      </c>
      <c r="E38" s="14" t="s">
        <v>177</v>
      </c>
      <c r="F38" s="15" t="s">
        <v>178</v>
      </c>
      <c r="G38" s="14">
        <v>15000</v>
      </c>
      <c r="H38" s="25" t="s">
        <v>179</v>
      </c>
      <c r="I38" s="14">
        <v>0</v>
      </c>
      <c r="J38" s="15" t="s">
        <v>180</v>
      </c>
      <c r="K38" s="25"/>
      <c r="L38" s="14" t="s">
        <v>181</v>
      </c>
      <c r="M38" s="32"/>
      <c r="N38" s="14" t="s">
        <v>182</v>
      </c>
      <c r="O38" s="14"/>
      <c r="P38" s="14" t="s">
        <v>32</v>
      </c>
      <c r="Q38" s="42" t="s">
        <v>33</v>
      </c>
    </row>
    <row r="39" ht="75" spans="1:17">
      <c r="A39" s="14">
        <v>32</v>
      </c>
      <c r="B39" s="14" t="s">
        <v>183</v>
      </c>
      <c r="C39" s="14" t="s">
        <v>184</v>
      </c>
      <c r="D39" s="15" t="s">
        <v>185</v>
      </c>
      <c r="E39" s="14" t="s">
        <v>43</v>
      </c>
      <c r="F39" s="15" t="s">
        <v>186</v>
      </c>
      <c r="G39" s="14">
        <v>9000</v>
      </c>
      <c r="H39" s="15" t="s">
        <v>187</v>
      </c>
      <c r="I39" s="14">
        <v>4200</v>
      </c>
      <c r="J39" s="15" t="s">
        <v>188</v>
      </c>
      <c r="K39" s="30"/>
      <c r="L39" s="14" t="s">
        <v>189</v>
      </c>
      <c r="M39" s="14" t="s">
        <v>190</v>
      </c>
      <c r="N39" s="14" t="s">
        <v>191</v>
      </c>
      <c r="O39" s="14"/>
      <c r="P39" s="36"/>
      <c r="Q39" s="42" t="s">
        <v>33</v>
      </c>
    </row>
    <row r="40" s="2" customFormat="1" ht="112.5" spans="1:17">
      <c r="A40" s="14">
        <v>33</v>
      </c>
      <c r="B40" s="14" t="s">
        <v>192</v>
      </c>
      <c r="C40" s="14" t="s">
        <v>193</v>
      </c>
      <c r="D40" s="15" t="s">
        <v>194</v>
      </c>
      <c r="E40" s="14" t="s">
        <v>195</v>
      </c>
      <c r="F40" s="15" t="s">
        <v>196</v>
      </c>
      <c r="G40" s="14">
        <v>5000</v>
      </c>
      <c r="H40" s="15" t="s">
        <v>197</v>
      </c>
      <c r="I40" s="14">
        <v>2600</v>
      </c>
      <c r="J40" s="15" t="s">
        <v>198</v>
      </c>
      <c r="K40" s="31"/>
      <c r="L40" s="14" t="s">
        <v>199</v>
      </c>
      <c r="M40" s="14"/>
      <c r="N40" s="14" t="s">
        <v>191</v>
      </c>
      <c r="O40" s="14"/>
      <c r="P40" s="36"/>
      <c r="Q40" s="42" t="s">
        <v>33</v>
      </c>
    </row>
    <row r="41" s="3" customFormat="1" ht="20.25" spans="1:17">
      <c r="A41" s="16" t="s">
        <v>200</v>
      </c>
      <c r="B41" s="17"/>
      <c r="C41" s="17"/>
      <c r="D41" s="17"/>
      <c r="E41" s="26"/>
      <c r="F41" s="19"/>
      <c r="G41" s="27">
        <f>SUM(G42:G56)</f>
        <v>162400</v>
      </c>
      <c r="H41" s="14"/>
      <c r="I41" s="27">
        <f>SUM(I42:I56)</f>
        <v>10785</v>
      </c>
      <c r="J41" s="31"/>
      <c r="K41" s="31"/>
      <c r="L41" s="27"/>
      <c r="M41" s="37"/>
      <c r="N41" s="37"/>
      <c r="O41" s="27"/>
      <c r="P41" s="35"/>
      <c r="Q41" s="45"/>
    </row>
    <row r="42" s="2" customFormat="1" ht="37.5" spans="1:17">
      <c r="A42" s="14">
        <v>34</v>
      </c>
      <c r="B42" s="14" t="s">
        <v>201</v>
      </c>
      <c r="C42" s="14" t="s">
        <v>175</v>
      </c>
      <c r="D42" s="15" t="s">
        <v>202</v>
      </c>
      <c r="E42" s="28" t="s">
        <v>203</v>
      </c>
      <c r="F42" s="15" t="s">
        <v>80</v>
      </c>
      <c r="G42" s="14">
        <v>3000</v>
      </c>
      <c r="H42" s="15" t="s">
        <v>204</v>
      </c>
      <c r="I42" s="14">
        <v>500</v>
      </c>
      <c r="J42" s="15" t="s">
        <v>205</v>
      </c>
      <c r="K42" s="14"/>
      <c r="L42" s="14" t="s">
        <v>29</v>
      </c>
      <c r="M42" s="32"/>
      <c r="N42" s="14" t="s">
        <v>206</v>
      </c>
      <c r="O42" s="14"/>
      <c r="P42" s="14" t="s">
        <v>32</v>
      </c>
      <c r="Q42" s="43" t="s">
        <v>33</v>
      </c>
    </row>
    <row r="43" ht="225" spans="1:17">
      <c r="A43" s="14">
        <v>35</v>
      </c>
      <c r="B43" s="14" t="s">
        <v>207</v>
      </c>
      <c r="C43" s="14" t="s">
        <v>175</v>
      </c>
      <c r="D43" s="15" t="s">
        <v>208</v>
      </c>
      <c r="E43" s="14" t="s">
        <v>209</v>
      </c>
      <c r="F43" s="15" t="s">
        <v>100</v>
      </c>
      <c r="G43" s="14">
        <v>10500</v>
      </c>
      <c r="H43" s="29" t="s">
        <v>210</v>
      </c>
      <c r="I43" s="14">
        <v>4800</v>
      </c>
      <c r="J43" s="29" t="s">
        <v>211</v>
      </c>
      <c r="K43" s="15"/>
      <c r="L43" s="14" t="s">
        <v>29</v>
      </c>
      <c r="M43" s="32"/>
      <c r="N43" s="14" t="s">
        <v>206</v>
      </c>
      <c r="O43" s="14" t="s">
        <v>206</v>
      </c>
      <c r="P43" s="36"/>
      <c r="Q43" s="42" t="s">
        <v>33</v>
      </c>
    </row>
    <row r="44" s="2" customFormat="1" ht="75" spans="1:17">
      <c r="A44" s="14">
        <v>36</v>
      </c>
      <c r="B44" s="14" t="s">
        <v>212</v>
      </c>
      <c r="C44" s="18" t="s">
        <v>213</v>
      </c>
      <c r="D44" s="15" t="s">
        <v>214</v>
      </c>
      <c r="E44" s="28" t="s">
        <v>215</v>
      </c>
      <c r="F44" s="15" t="s">
        <v>216</v>
      </c>
      <c r="G44" s="14">
        <v>4000</v>
      </c>
      <c r="H44" s="15" t="s">
        <v>217</v>
      </c>
      <c r="I44" s="32">
        <v>200</v>
      </c>
      <c r="J44" s="15" t="s">
        <v>218</v>
      </c>
      <c r="K44" s="15"/>
      <c r="L44" s="14" t="s">
        <v>29</v>
      </c>
      <c r="M44" s="14" t="s">
        <v>219</v>
      </c>
      <c r="N44" s="14" t="s">
        <v>206</v>
      </c>
      <c r="O44" s="14"/>
      <c r="P44" s="36"/>
      <c r="Q44" s="42" t="s">
        <v>33</v>
      </c>
    </row>
    <row r="45" s="2" customFormat="1" ht="56.25" spans="1:17">
      <c r="A45" s="14">
        <v>37</v>
      </c>
      <c r="B45" s="14" t="s">
        <v>220</v>
      </c>
      <c r="C45" s="14" t="s">
        <v>193</v>
      </c>
      <c r="D45" s="15" t="s">
        <v>221</v>
      </c>
      <c r="E45" s="28" t="s">
        <v>222</v>
      </c>
      <c r="F45" s="15" t="s">
        <v>223</v>
      </c>
      <c r="G45" s="14">
        <v>5000</v>
      </c>
      <c r="H45" s="15" t="s">
        <v>224</v>
      </c>
      <c r="I45" s="32">
        <v>1000</v>
      </c>
      <c r="J45" s="15" t="s">
        <v>225</v>
      </c>
      <c r="K45" s="15"/>
      <c r="L45" s="14" t="s">
        <v>226</v>
      </c>
      <c r="M45" s="32"/>
      <c r="N45" s="14" t="s">
        <v>206</v>
      </c>
      <c r="O45" s="14"/>
      <c r="P45" s="36"/>
      <c r="Q45" s="42" t="s">
        <v>33</v>
      </c>
    </row>
    <row r="46" s="2" customFormat="1" ht="37.5" spans="1:17">
      <c r="A46" s="14">
        <v>38</v>
      </c>
      <c r="B46" s="14" t="s">
        <v>227</v>
      </c>
      <c r="C46" s="14" t="s">
        <v>193</v>
      </c>
      <c r="D46" s="15" t="s">
        <v>228</v>
      </c>
      <c r="E46" s="14" t="s">
        <v>229</v>
      </c>
      <c r="F46" s="15" t="s">
        <v>80</v>
      </c>
      <c r="G46" s="14">
        <v>10000</v>
      </c>
      <c r="H46" s="15" t="s">
        <v>230</v>
      </c>
      <c r="I46" s="32">
        <v>5</v>
      </c>
      <c r="J46" s="15" t="s">
        <v>231</v>
      </c>
      <c r="K46" s="15"/>
      <c r="L46" s="14" t="s">
        <v>226</v>
      </c>
      <c r="M46" s="32"/>
      <c r="N46" s="14" t="s">
        <v>206</v>
      </c>
      <c r="O46" s="14" t="s">
        <v>232</v>
      </c>
      <c r="P46" s="36"/>
      <c r="Q46" s="42" t="s">
        <v>33</v>
      </c>
    </row>
    <row r="47" s="4" customFormat="1" ht="75" spans="1:17">
      <c r="A47" s="14">
        <v>39</v>
      </c>
      <c r="B47" s="14" t="s">
        <v>233</v>
      </c>
      <c r="C47" s="18" t="s">
        <v>213</v>
      </c>
      <c r="D47" s="15" t="s">
        <v>234</v>
      </c>
      <c r="E47" s="14" t="s">
        <v>235</v>
      </c>
      <c r="F47" s="15" t="s">
        <v>216</v>
      </c>
      <c r="G47" s="14">
        <v>18000</v>
      </c>
      <c r="H47" s="15" t="s">
        <v>236</v>
      </c>
      <c r="I47" s="32">
        <v>300</v>
      </c>
      <c r="J47" s="15" t="s">
        <v>237</v>
      </c>
      <c r="K47" s="15"/>
      <c r="L47" s="14" t="s">
        <v>226</v>
      </c>
      <c r="M47" s="14" t="s">
        <v>219</v>
      </c>
      <c r="N47" s="14" t="s">
        <v>206</v>
      </c>
      <c r="O47" s="14" t="s">
        <v>238</v>
      </c>
      <c r="P47" s="36"/>
      <c r="Q47" s="42" t="s">
        <v>33</v>
      </c>
    </row>
    <row r="48" s="2" customFormat="1" ht="56.25" spans="1:17">
      <c r="A48" s="14">
        <v>40</v>
      </c>
      <c r="B48" s="14" t="s">
        <v>239</v>
      </c>
      <c r="C48" s="14" t="s">
        <v>193</v>
      </c>
      <c r="D48" s="15" t="s">
        <v>240</v>
      </c>
      <c r="E48" s="28" t="s">
        <v>241</v>
      </c>
      <c r="F48" s="15" t="s">
        <v>100</v>
      </c>
      <c r="G48" s="14">
        <v>1000</v>
      </c>
      <c r="H48" s="15" t="s">
        <v>242</v>
      </c>
      <c r="I48" s="32">
        <v>150</v>
      </c>
      <c r="J48" s="15" t="s">
        <v>243</v>
      </c>
      <c r="K48" s="14"/>
      <c r="L48" s="14" t="s">
        <v>226</v>
      </c>
      <c r="M48" s="38"/>
      <c r="N48" s="14" t="s">
        <v>206</v>
      </c>
      <c r="O48" s="14"/>
      <c r="P48" s="36"/>
      <c r="Q48" s="42" t="s">
        <v>33</v>
      </c>
    </row>
    <row r="49" s="2" customFormat="1" ht="37.5" spans="1:17">
      <c r="A49" s="14">
        <v>41</v>
      </c>
      <c r="B49" s="14" t="s">
        <v>244</v>
      </c>
      <c r="C49" s="14" t="s">
        <v>193</v>
      </c>
      <c r="D49" s="15" t="s">
        <v>245</v>
      </c>
      <c r="E49" s="14" t="s">
        <v>246</v>
      </c>
      <c r="F49" s="15" t="s">
        <v>247</v>
      </c>
      <c r="G49" s="14">
        <v>5000</v>
      </c>
      <c r="H49" s="15" t="s">
        <v>248</v>
      </c>
      <c r="I49" s="32">
        <v>2200</v>
      </c>
      <c r="J49" s="15" t="s">
        <v>249</v>
      </c>
      <c r="K49" s="14"/>
      <c r="L49" s="14" t="s">
        <v>226</v>
      </c>
      <c r="M49" s="32"/>
      <c r="N49" s="14" t="s">
        <v>206</v>
      </c>
      <c r="O49" s="14" t="s">
        <v>238</v>
      </c>
      <c r="P49" s="36"/>
      <c r="Q49" s="42" t="s">
        <v>33</v>
      </c>
    </row>
    <row r="50" s="2" customFormat="1" ht="56.25" spans="1:17">
      <c r="A50" s="14">
        <v>42</v>
      </c>
      <c r="B50" s="14" t="s">
        <v>250</v>
      </c>
      <c r="C50" s="14" t="s">
        <v>175</v>
      </c>
      <c r="D50" s="15" t="s">
        <v>251</v>
      </c>
      <c r="E50" s="28" t="s">
        <v>252</v>
      </c>
      <c r="F50" s="15" t="s">
        <v>100</v>
      </c>
      <c r="G50" s="14">
        <v>10000</v>
      </c>
      <c r="H50" s="15" t="s">
        <v>253</v>
      </c>
      <c r="I50" s="14">
        <v>30</v>
      </c>
      <c r="J50" s="15" t="s">
        <v>254</v>
      </c>
      <c r="K50" s="33"/>
      <c r="L50" s="14" t="s">
        <v>255</v>
      </c>
      <c r="M50" s="32"/>
      <c r="N50" s="14" t="s">
        <v>182</v>
      </c>
      <c r="O50" s="14"/>
      <c r="P50" s="14" t="s">
        <v>32</v>
      </c>
      <c r="Q50" s="42" t="s">
        <v>33</v>
      </c>
    </row>
    <row r="51" s="2" customFormat="1" ht="56.25" spans="1:17">
      <c r="A51" s="14">
        <v>43</v>
      </c>
      <c r="B51" s="14" t="s">
        <v>256</v>
      </c>
      <c r="C51" s="14" t="s">
        <v>23</v>
      </c>
      <c r="D51" s="15" t="s">
        <v>257</v>
      </c>
      <c r="E51" s="14" t="s">
        <v>258</v>
      </c>
      <c r="F51" s="15" t="s">
        <v>259</v>
      </c>
      <c r="G51" s="14">
        <v>10000</v>
      </c>
      <c r="H51" s="15" t="s">
        <v>260</v>
      </c>
      <c r="I51" s="14">
        <v>170</v>
      </c>
      <c r="J51" s="15" t="s">
        <v>261</v>
      </c>
      <c r="K51" s="33"/>
      <c r="L51" s="14" t="s">
        <v>262</v>
      </c>
      <c r="M51" s="14" t="s">
        <v>263</v>
      </c>
      <c r="N51" s="14" t="s">
        <v>264</v>
      </c>
      <c r="O51" s="14"/>
      <c r="P51" s="36"/>
      <c r="Q51" s="42" t="s">
        <v>33</v>
      </c>
    </row>
    <row r="52" s="2" customFormat="1" ht="56.25" spans="1:17">
      <c r="A52" s="14">
        <v>44</v>
      </c>
      <c r="B52" s="14" t="s">
        <v>265</v>
      </c>
      <c r="C52" s="14" t="s">
        <v>23</v>
      </c>
      <c r="D52" s="15" t="s">
        <v>266</v>
      </c>
      <c r="E52" s="14" t="s">
        <v>246</v>
      </c>
      <c r="F52" s="15" t="s">
        <v>247</v>
      </c>
      <c r="G52" s="14">
        <v>2400</v>
      </c>
      <c r="H52" s="15" t="s">
        <v>267</v>
      </c>
      <c r="I52" s="14">
        <v>1200</v>
      </c>
      <c r="J52" s="15" t="s">
        <v>268</v>
      </c>
      <c r="K52" s="33"/>
      <c r="L52" s="14" t="s">
        <v>262</v>
      </c>
      <c r="M52" s="14" t="s">
        <v>263</v>
      </c>
      <c r="N52" s="14" t="s">
        <v>264</v>
      </c>
      <c r="O52" s="14"/>
      <c r="P52" s="36"/>
      <c r="Q52" s="42" t="s">
        <v>33</v>
      </c>
    </row>
    <row r="53" s="2" customFormat="1" ht="93.75" spans="1:17">
      <c r="A53" s="14">
        <v>45</v>
      </c>
      <c r="B53" s="14" t="s">
        <v>269</v>
      </c>
      <c r="C53" s="14" t="s">
        <v>23</v>
      </c>
      <c r="D53" s="15" t="s">
        <v>270</v>
      </c>
      <c r="E53" s="14" t="s">
        <v>271</v>
      </c>
      <c r="F53" s="15" t="s">
        <v>100</v>
      </c>
      <c r="G53" s="14">
        <v>1500</v>
      </c>
      <c r="H53" s="15" t="s">
        <v>272</v>
      </c>
      <c r="I53" s="14">
        <v>80</v>
      </c>
      <c r="J53" s="15" t="s">
        <v>273</v>
      </c>
      <c r="K53" s="33"/>
      <c r="L53" s="14" t="s">
        <v>262</v>
      </c>
      <c r="M53" s="14" t="s">
        <v>263</v>
      </c>
      <c r="N53" s="14" t="s">
        <v>264</v>
      </c>
      <c r="O53" s="14"/>
      <c r="P53" s="36"/>
      <c r="Q53" s="42" t="s">
        <v>33</v>
      </c>
    </row>
    <row r="54" s="2" customFormat="1" ht="112.5" spans="1:17">
      <c r="A54" s="14">
        <v>46</v>
      </c>
      <c r="B54" s="14" t="s">
        <v>274</v>
      </c>
      <c r="C54" s="14" t="s">
        <v>23</v>
      </c>
      <c r="D54" s="15" t="s">
        <v>275</v>
      </c>
      <c r="E54" s="14" t="s">
        <v>276</v>
      </c>
      <c r="F54" s="15" t="s">
        <v>100</v>
      </c>
      <c r="G54" s="14">
        <v>32000</v>
      </c>
      <c r="H54" s="15" t="s">
        <v>277</v>
      </c>
      <c r="I54" s="14">
        <v>0</v>
      </c>
      <c r="J54" s="15" t="s">
        <v>278</v>
      </c>
      <c r="K54" s="15"/>
      <c r="L54" s="14" t="s">
        <v>199</v>
      </c>
      <c r="M54" s="14" t="s">
        <v>279</v>
      </c>
      <c r="N54" s="14" t="s">
        <v>191</v>
      </c>
      <c r="O54" s="14"/>
      <c r="P54" s="14" t="s">
        <v>32</v>
      </c>
      <c r="Q54" s="42" t="s">
        <v>33</v>
      </c>
    </row>
    <row r="55" s="2" customFormat="1" ht="93.75" spans="1:17">
      <c r="A55" s="14">
        <v>47</v>
      </c>
      <c r="B55" s="14" t="s">
        <v>280</v>
      </c>
      <c r="C55" s="14" t="s">
        <v>23</v>
      </c>
      <c r="D55" s="15" t="s">
        <v>281</v>
      </c>
      <c r="E55" s="14" t="s">
        <v>282</v>
      </c>
      <c r="F55" s="15" t="s">
        <v>49</v>
      </c>
      <c r="G55" s="14">
        <v>20000</v>
      </c>
      <c r="H55" s="15" t="s">
        <v>283</v>
      </c>
      <c r="I55" s="14">
        <v>0</v>
      </c>
      <c r="J55" s="15" t="s">
        <v>284</v>
      </c>
      <c r="K55" s="14"/>
      <c r="L55" s="14" t="s">
        <v>199</v>
      </c>
      <c r="M55" s="14" t="s">
        <v>279</v>
      </c>
      <c r="N55" s="14" t="s">
        <v>191</v>
      </c>
      <c r="O55" s="14"/>
      <c r="P55" s="32"/>
      <c r="Q55" s="42" t="s">
        <v>33</v>
      </c>
    </row>
    <row r="56" s="2" customFormat="1" ht="75" spans="1:17">
      <c r="A56" s="14">
        <v>48</v>
      </c>
      <c r="B56" s="14" t="s">
        <v>285</v>
      </c>
      <c r="C56" s="14" t="s">
        <v>23</v>
      </c>
      <c r="D56" s="15" t="s">
        <v>286</v>
      </c>
      <c r="E56" s="14" t="s">
        <v>229</v>
      </c>
      <c r="F56" s="15" t="s">
        <v>80</v>
      </c>
      <c r="G56" s="14">
        <v>30000</v>
      </c>
      <c r="H56" s="15" t="s">
        <v>287</v>
      </c>
      <c r="I56" s="14">
        <v>150</v>
      </c>
      <c r="J56" s="15" t="s">
        <v>288</v>
      </c>
      <c r="K56" s="33"/>
      <c r="L56" s="14" t="s">
        <v>262</v>
      </c>
      <c r="M56" s="14" t="s">
        <v>289</v>
      </c>
      <c r="N56" s="14" t="s">
        <v>264</v>
      </c>
      <c r="O56" s="39"/>
      <c r="P56" s="36"/>
      <c r="Q56" s="42" t="s">
        <v>33</v>
      </c>
    </row>
    <row r="57" s="2" customFormat="1" ht="20.25" spans="1:17">
      <c r="A57" s="19" t="s">
        <v>290</v>
      </c>
      <c r="B57" s="19"/>
      <c r="C57" s="19"/>
      <c r="D57" s="19"/>
      <c r="E57" s="19"/>
      <c r="F57" s="19"/>
      <c r="G57" s="27">
        <f>SUM(G58:G69)</f>
        <v>135241</v>
      </c>
      <c r="H57" s="14"/>
      <c r="I57" s="27">
        <f>SUM(I58:I69)</f>
        <v>31166</v>
      </c>
      <c r="J57" s="31"/>
      <c r="K57" s="31"/>
      <c r="L57" s="27"/>
      <c r="M57" s="14"/>
      <c r="N57" s="37"/>
      <c r="O57" s="27"/>
      <c r="P57" s="36"/>
      <c r="Q57" s="46"/>
    </row>
    <row r="58" s="2" customFormat="1" ht="112.5" spans="1:17">
      <c r="A58" s="14">
        <v>49</v>
      </c>
      <c r="B58" s="14" t="s">
        <v>291</v>
      </c>
      <c r="C58" s="18" t="s">
        <v>213</v>
      </c>
      <c r="D58" s="15" t="s">
        <v>292</v>
      </c>
      <c r="E58" s="14" t="s">
        <v>293</v>
      </c>
      <c r="F58" s="15" t="s">
        <v>100</v>
      </c>
      <c r="G58" s="14">
        <v>20000</v>
      </c>
      <c r="H58" s="15" t="s">
        <v>294</v>
      </c>
      <c r="I58" s="14">
        <v>0</v>
      </c>
      <c r="J58" s="15" t="s">
        <v>295</v>
      </c>
      <c r="K58" s="33"/>
      <c r="L58" s="14" t="s">
        <v>296</v>
      </c>
      <c r="M58" s="14" t="s">
        <v>219</v>
      </c>
      <c r="N58" s="14" t="s">
        <v>297</v>
      </c>
      <c r="O58" s="14"/>
      <c r="P58" s="36"/>
      <c r="Q58" s="42" t="s">
        <v>33</v>
      </c>
    </row>
    <row r="59" s="2" customFormat="1" ht="187.5" spans="1:17">
      <c r="A59" s="14">
        <v>50</v>
      </c>
      <c r="B59" s="14" t="s">
        <v>298</v>
      </c>
      <c r="C59" s="14" t="s">
        <v>175</v>
      </c>
      <c r="D59" s="15" t="s">
        <v>299</v>
      </c>
      <c r="E59" s="14" t="s">
        <v>300</v>
      </c>
      <c r="F59" s="15" t="s">
        <v>100</v>
      </c>
      <c r="G59" s="14">
        <v>1556</v>
      </c>
      <c r="H59" s="15" t="s">
        <v>301</v>
      </c>
      <c r="I59" s="14">
        <v>120</v>
      </c>
      <c r="J59" s="15" t="s">
        <v>302</v>
      </c>
      <c r="K59" s="33"/>
      <c r="L59" s="14" t="s">
        <v>303</v>
      </c>
      <c r="M59" s="14" t="s">
        <v>304</v>
      </c>
      <c r="N59" s="14" t="s">
        <v>305</v>
      </c>
      <c r="O59" s="14"/>
      <c r="P59" s="36"/>
      <c r="Q59" s="44" t="s">
        <v>33</v>
      </c>
    </row>
    <row r="60" s="2" customFormat="1" ht="56.25" spans="1:17">
      <c r="A60" s="14">
        <v>51</v>
      </c>
      <c r="B60" s="14" t="s">
        <v>306</v>
      </c>
      <c r="C60" s="14" t="s">
        <v>175</v>
      </c>
      <c r="D60" s="15" t="s">
        <v>307</v>
      </c>
      <c r="E60" s="14" t="s">
        <v>209</v>
      </c>
      <c r="F60" s="15" t="s">
        <v>68</v>
      </c>
      <c r="G60" s="14">
        <v>2685</v>
      </c>
      <c r="H60" s="15" t="s">
        <v>308</v>
      </c>
      <c r="I60" s="14">
        <v>1600</v>
      </c>
      <c r="J60" s="15" t="s">
        <v>309</v>
      </c>
      <c r="K60" s="31"/>
      <c r="L60" s="14" t="s">
        <v>310</v>
      </c>
      <c r="M60" s="32"/>
      <c r="N60" s="14" t="s">
        <v>191</v>
      </c>
      <c r="O60" s="14"/>
      <c r="P60" s="36"/>
      <c r="Q60" s="42" t="s">
        <v>33</v>
      </c>
    </row>
    <row r="61" s="4" customFormat="1" ht="56.25" spans="1:17">
      <c r="A61" s="14">
        <v>52</v>
      </c>
      <c r="B61" s="14" t="s">
        <v>311</v>
      </c>
      <c r="C61" s="14" t="s">
        <v>175</v>
      </c>
      <c r="D61" s="15" t="s">
        <v>312</v>
      </c>
      <c r="E61" s="14" t="s">
        <v>67</v>
      </c>
      <c r="F61" s="15" t="s">
        <v>100</v>
      </c>
      <c r="G61" s="14">
        <v>10000</v>
      </c>
      <c r="H61" s="15" t="s">
        <v>313</v>
      </c>
      <c r="I61" s="14">
        <v>100</v>
      </c>
      <c r="J61" s="15" t="s">
        <v>314</v>
      </c>
      <c r="K61" s="31"/>
      <c r="L61" s="14" t="s">
        <v>315</v>
      </c>
      <c r="M61" s="32"/>
      <c r="N61" s="14" t="s">
        <v>182</v>
      </c>
      <c r="O61" s="14"/>
      <c r="P61" s="36"/>
      <c r="Q61" s="44" t="s">
        <v>33</v>
      </c>
    </row>
    <row r="62" s="2" customFormat="1" ht="56.25" spans="1:17">
      <c r="A62" s="14">
        <v>53</v>
      </c>
      <c r="B62" s="14" t="s">
        <v>316</v>
      </c>
      <c r="C62" s="14" t="s">
        <v>193</v>
      </c>
      <c r="D62" s="15" t="s">
        <v>317</v>
      </c>
      <c r="E62" s="14" t="s">
        <v>43</v>
      </c>
      <c r="F62" s="15" t="s">
        <v>318</v>
      </c>
      <c r="G62" s="14">
        <v>5000</v>
      </c>
      <c r="H62" s="15" t="s">
        <v>319</v>
      </c>
      <c r="I62" s="14">
        <v>1400</v>
      </c>
      <c r="J62" s="15" t="s">
        <v>320</v>
      </c>
      <c r="K62" s="31"/>
      <c r="L62" s="14" t="s">
        <v>304</v>
      </c>
      <c r="M62" s="14" t="s">
        <v>321</v>
      </c>
      <c r="N62" s="14" t="s">
        <v>264</v>
      </c>
      <c r="O62" s="14"/>
      <c r="P62" s="36"/>
      <c r="Q62" s="42" t="s">
        <v>33</v>
      </c>
    </row>
    <row r="63" s="2" customFormat="1" ht="78" customHeight="1" spans="1:17">
      <c r="A63" s="14">
        <v>54</v>
      </c>
      <c r="B63" s="14" t="s">
        <v>322</v>
      </c>
      <c r="C63" s="14" t="s">
        <v>193</v>
      </c>
      <c r="D63" s="15" t="s">
        <v>323</v>
      </c>
      <c r="E63" s="14" t="s">
        <v>324</v>
      </c>
      <c r="F63" s="15" t="s">
        <v>325</v>
      </c>
      <c r="G63" s="14">
        <v>6000</v>
      </c>
      <c r="H63" s="15" t="s">
        <v>326</v>
      </c>
      <c r="I63" s="14">
        <v>6000</v>
      </c>
      <c r="J63" s="15"/>
      <c r="K63" s="33"/>
      <c r="L63" s="14" t="s">
        <v>327</v>
      </c>
      <c r="M63" s="14" t="s">
        <v>328</v>
      </c>
      <c r="N63" s="14" t="s">
        <v>182</v>
      </c>
      <c r="O63" s="14"/>
      <c r="P63" s="36"/>
      <c r="Q63" s="42" t="s">
        <v>33</v>
      </c>
    </row>
    <row r="64" s="2" customFormat="1" ht="213" customHeight="1" spans="1:17">
      <c r="A64" s="14">
        <v>55</v>
      </c>
      <c r="B64" s="14" t="s">
        <v>329</v>
      </c>
      <c r="C64" s="14" t="s">
        <v>193</v>
      </c>
      <c r="D64" s="15" t="s">
        <v>330</v>
      </c>
      <c r="E64" s="14" t="s">
        <v>235</v>
      </c>
      <c r="F64" s="15" t="s">
        <v>100</v>
      </c>
      <c r="G64" s="14">
        <v>50000</v>
      </c>
      <c r="H64" s="15" t="s">
        <v>331</v>
      </c>
      <c r="I64" s="14">
        <v>16500</v>
      </c>
      <c r="J64" s="15" t="s">
        <v>332</v>
      </c>
      <c r="K64" s="15"/>
      <c r="L64" s="14" t="s">
        <v>327</v>
      </c>
      <c r="M64" s="14" t="s">
        <v>333</v>
      </c>
      <c r="N64" s="14" t="s">
        <v>182</v>
      </c>
      <c r="O64" s="14"/>
      <c r="P64" s="36"/>
      <c r="Q64" s="42" t="s">
        <v>33</v>
      </c>
    </row>
    <row r="65" s="2" customFormat="1" ht="75" spans="1:17">
      <c r="A65" s="14">
        <v>56</v>
      </c>
      <c r="B65" s="14" t="s">
        <v>334</v>
      </c>
      <c r="C65" s="14" t="s">
        <v>193</v>
      </c>
      <c r="D65" s="15" t="s">
        <v>335</v>
      </c>
      <c r="E65" s="14" t="s">
        <v>336</v>
      </c>
      <c r="F65" s="15" t="s">
        <v>49</v>
      </c>
      <c r="G65" s="14">
        <v>5000</v>
      </c>
      <c r="H65" s="15" t="s">
        <v>337</v>
      </c>
      <c r="I65" s="14">
        <v>2091</v>
      </c>
      <c r="J65" s="15" t="s">
        <v>338</v>
      </c>
      <c r="K65" s="15"/>
      <c r="L65" s="14" t="s">
        <v>327</v>
      </c>
      <c r="M65" s="32"/>
      <c r="N65" s="14" t="s">
        <v>182</v>
      </c>
      <c r="O65" s="14"/>
      <c r="P65" s="36"/>
      <c r="Q65" s="42" t="s">
        <v>33</v>
      </c>
    </row>
    <row r="66" s="2" customFormat="1" ht="150" spans="1:17">
      <c r="A66" s="14">
        <v>57</v>
      </c>
      <c r="B66" s="14" t="s">
        <v>339</v>
      </c>
      <c r="C66" s="14" t="s">
        <v>193</v>
      </c>
      <c r="D66" s="15" t="s">
        <v>340</v>
      </c>
      <c r="E66" s="14" t="s">
        <v>282</v>
      </c>
      <c r="F66" s="15" t="s">
        <v>341</v>
      </c>
      <c r="G66" s="14">
        <v>3000</v>
      </c>
      <c r="H66" s="15" t="s">
        <v>342</v>
      </c>
      <c r="I66" s="14">
        <v>35</v>
      </c>
      <c r="J66" s="15" t="s">
        <v>343</v>
      </c>
      <c r="K66" s="15"/>
      <c r="L66" s="14" t="s">
        <v>327</v>
      </c>
      <c r="M66" s="32"/>
      <c r="N66" s="14" t="s">
        <v>182</v>
      </c>
      <c r="O66" s="14" t="s">
        <v>344</v>
      </c>
      <c r="P66" s="36"/>
      <c r="Q66" s="42" t="s">
        <v>33</v>
      </c>
    </row>
    <row r="67" s="2" customFormat="1" ht="56.25" spans="1:17">
      <c r="A67" s="14">
        <v>58</v>
      </c>
      <c r="B67" s="14" t="s">
        <v>345</v>
      </c>
      <c r="C67" s="14" t="s">
        <v>193</v>
      </c>
      <c r="D67" s="15" t="s">
        <v>346</v>
      </c>
      <c r="E67" s="14" t="s">
        <v>347</v>
      </c>
      <c r="F67" s="15" t="s">
        <v>348</v>
      </c>
      <c r="G67" s="14">
        <v>2000</v>
      </c>
      <c r="H67" s="15" t="s">
        <v>349</v>
      </c>
      <c r="I67" s="32">
        <v>20</v>
      </c>
      <c r="J67" s="33" t="s">
        <v>350</v>
      </c>
      <c r="K67" s="33"/>
      <c r="L67" s="14" t="s">
        <v>351</v>
      </c>
      <c r="M67" s="14" t="s">
        <v>352</v>
      </c>
      <c r="N67" s="14" t="s">
        <v>305</v>
      </c>
      <c r="O67" s="14" t="s">
        <v>353</v>
      </c>
      <c r="P67" s="36"/>
      <c r="Q67" s="42" t="s">
        <v>33</v>
      </c>
    </row>
    <row r="68" s="2" customFormat="1" ht="131.25" spans="1:17">
      <c r="A68" s="14">
        <v>59</v>
      </c>
      <c r="B68" s="14" t="s">
        <v>354</v>
      </c>
      <c r="C68" s="14" t="s">
        <v>175</v>
      </c>
      <c r="D68" s="15" t="s">
        <v>355</v>
      </c>
      <c r="E68" s="14" t="s">
        <v>356</v>
      </c>
      <c r="F68" s="15" t="s">
        <v>49</v>
      </c>
      <c r="G68" s="14">
        <v>10000</v>
      </c>
      <c r="H68" s="15" t="s">
        <v>357</v>
      </c>
      <c r="I68" s="14">
        <v>3000</v>
      </c>
      <c r="J68" s="15" t="s">
        <v>358</v>
      </c>
      <c r="K68" s="15"/>
      <c r="L68" s="14" t="s">
        <v>303</v>
      </c>
      <c r="M68" s="14" t="s">
        <v>304</v>
      </c>
      <c r="N68" s="14" t="s">
        <v>264</v>
      </c>
      <c r="O68" s="48" t="s">
        <v>359</v>
      </c>
      <c r="P68" s="36"/>
      <c r="Q68" s="42" t="s">
        <v>33</v>
      </c>
    </row>
    <row r="69" s="2" customFormat="1" ht="168.75" spans="1:17">
      <c r="A69" s="14">
        <v>60</v>
      </c>
      <c r="B69" s="14" t="s">
        <v>360</v>
      </c>
      <c r="C69" s="14" t="s">
        <v>193</v>
      </c>
      <c r="D69" s="15" t="s">
        <v>361</v>
      </c>
      <c r="E69" s="14" t="s">
        <v>362</v>
      </c>
      <c r="F69" s="15" t="s">
        <v>363</v>
      </c>
      <c r="G69" s="14">
        <v>20000</v>
      </c>
      <c r="H69" s="15" t="s">
        <v>364</v>
      </c>
      <c r="I69" s="14">
        <v>300</v>
      </c>
      <c r="J69" s="56" t="s">
        <v>365</v>
      </c>
      <c r="K69" s="31"/>
      <c r="L69" s="14" t="s">
        <v>199</v>
      </c>
      <c r="M69" s="14" t="s">
        <v>279</v>
      </c>
      <c r="N69" s="14" t="s">
        <v>366</v>
      </c>
      <c r="O69" s="48" t="s">
        <v>367</v>
      </c>
      <c r="P69" s="36"/>
      <c r="Q69" s="42" t="s">
        <v>33</v>
      </c>
    </row>
    <row r="70" s="3" customFormat="1" ht="20.25" spans="1:17">
      <c r="A70" s="16" t="s">
        <v>368</v>
      </c>
      <c r="B70" s="17"/>
      <c r="C70" s="17"/>
      <c r="D70" s="17"/>
      <c r="E70" s="26"/>
      <c r="F70" s="27"/>
      <c r="G70" s="27">
        <f>G71+G80+G94+G101</f>
        <v>614844</v>
      </c>
      <c r="H70" s="14"/>
      <c r="I70" s="27">
        <f>I71+I80+I94+I101</f>
        <v>92356</v>
      </c>
      <c r="J70" s="31"/>
      <c r="K70" s="31"/>
      <c r="L70" s="27"/>
      <c r="M70" s="37"/>
      <c r="N70" s="37"/>
      <c r="O70" s="27"/>
      <c r="P70" s="35"/>
      <c r="Q70" s="45"/>
    </row>
    <row r="71" s="3" customFormat="1" ht="20.25" spans="1:17">
      <c r="A71" s="16" t="s">
        <v>369</v>
      </c>
      <c r="B71" s="17"/>
      <c r="C71" s="17"/>
      <c r="D71" s="26"/>
      <c r="E71" s="26"/>
      <c r="F71" s="19"/>
      <c r="G71" s="27">
        <f>SUM(G72:G79)</f>
        <v>308364</v>
      </c>
      <c r="H71" s="14"/>
      <c r="I71" s="27">
        <f>SUM(I72:I79)</f>
        <v>6530</v>
      </c>
      <c r="J71" s="31"/>
      <c r="K71" s="31"/>
      <c r="L71" s="14"/>
      <c r="M71" s="32"/>
      <c r="N71" s="32"/>
      <c r="O71" s="14"/>
      <c r="P71" s="35"/>
      <c r="Q71" s="45"/>
    </row>
    <row r="72" s="2" customFormat="1" ht="37.5" spans="1:17">
      <c r="A72" s="14">
        <v>61</v>
      </c>
      <c r="B72" s="14" t="s">
        <v>370</v>
      </c>
      <c r="C72" s="14" t="s">
        <v>371</v>
      </c>
      <c r="D72" s="15" t="s">
        <v>372</v>
      </c>
      <c r="E72" s="14" t="s">
        <v>229</v>
      </c>
      <c r="F72" s="15" t="s">
        <v>100</v>
      </c>
      <c r="G72" s="14">
        <v>120000</v>
      </c>
      <c r="H72" s="15" t="s">
        <v>373</v>
      </c>
      <c r="I72" s="14">
        <v>4500</v>
      </c>
      <c r="J72" s="15" t="s">
        <v>374</v>
      </c>
      <c r="K72" s="14"/>
      <c r="L72" s="14" t="s">
        <v>375</v>
      </c>
      <c r="M72" s="14" t="s">
        <v>376</v>
      </c>
      <c r="N72" s="14" t="s">
        <v>182</v>
      </c>
      <c r="O72" s="14" t="s">
        <v>377</v>
      </c>
      <c r="P72" s="14" t="s">
        <v>32</v>
      </c>
      <c r="Q72" s="42" t="s">
        <v>33</v>
      </c>
    </row>
    <row r="73" ht="75" spans="1:17">
      <c r="A73" s="14">
        <v>62</v>
      </c>
      <c r="B73" s="14" t="s">
        <v>378</v>
      </c>
      <c r="C73" s="14" t="s">
        <v>371</v>
      </c>
      <c r="D73" s="15" t="s">
        <v>379</v>
      </c>
      <c r="E73" s="50" t="s">
        <v>380</v>
      </c>
      <c r="F73" s="15" t="s">
        <v>49</v>
      </c>
      <c r="G73" s="14">
        <v>170000</v>
      </c>
      <c r="H73" s="15" t="s">
        <v>381</v>
      </c>
      <c r="I73" s="14">
        <v>1500</v>
      </c>
      <c r="J73" s="15" t="s">
        <v>381</v>
      </c>
      <c r="K73" s="14"/>
      <c r="L73" s="14" t="s">
        <v>375</v>
      </c>
      <c r="M73" s="60"/>
      <c r="N73" s="14" t="s">
        <v>182</v>
      </c>
      <c r="O73" s="14" t="s">
        <v>382</v>
      </c>
      <c r="P73" s="14" t="s">
        <v>32</v>
      </c>
      <c r="Q73" s="42" t="s">
        <v>33</v>
      </c>
    </row>
    <row r="74" ht="75" spans="1:17">
      <c r="A74" s="14">
        <v>63</v>
      </c>
      <c r="B74" s="32" t="s">
        <v>383</v>
      </c>
      <c r="C74" s="18" t="s">
        <v>213</v>
      </c>
      <c r="D74" s="15" t="s">
        <v>384</v>
      </c>
      <c r="E74" s="14" t="s">
        <v>271</v>
      </c>
      <c r="F74" s="15" t="s">
        <v>100</v>
      </c>
      <c r="G74" s="14">
        <v>2500</v>
      </c>
      <c r="H74" s="15" t="s">
        <v>385</v>
      </c>
      <c r="I74" s="14">
        <v>200</v>
      </c>
      <c r="J74" s="15" t="s">
        <v>386</v>
      </c>
      <c r="K74" s="15"/>
      <c r="L74" s="14" t="s">
        <v>375</v>
      </c>
      <c r="M74" s="14" t="s">
        <v>219</v>
      </c>
      <c r="N74" s="14" t="s">
        <v>182</v>
      </c>
      <c r="O74" s="14"/>
      <c r="P74" s="36"/>
      <c r="Q74" s="42" t="s">
        <v>33</v>
      </c>
    </row>
    <row r="75" s="2" customFormat="1" ht="75" spans="1:17">
      <c r="A75" s="14">
        <v>64</v>
      </c>
      <c r="B75" s="32" t="s">
        <v>387</v>
      </c>
      <c r="C75" s="18" t="s">
        <v>213</v>
      </c>
      <c r="D75" s="15" t="s">
        <v>388</v>
      </c>
      <c r="E75" s="14" t="s">
        <v>389</v>
      </c>
      <c r="F75" s="15" t="s">
        <v>100</v>
      </c>
      <c r="G75" s="14">
        <v>5266</v>
      </c>
      <c r="H75" s="15" t="s">
        <v>385</v>
      </c>
      <c r="I75" s="14">
        <v>200</v>
      </c>
      <c r="J75" s="15" t="s">
        <v>386</v>
      </c>
      <c r="K75" s="15"/>
      <c r="L75" s="14" t="s">
        <v>375</v>
      </c>
      <c r="M75" s="14" t="s">
        <v>219</v>
      </c>
      <c r="N75" s="14" t="s">
        <v>182</v>
      </c>
      <c r="O75" s="14" t="s">
        <v>390</v>
      </c>
      <c r="P75" s="36"/>
      <c r="Q75" s="42" t="s">
        <v>33</v>
      </c>
    </row>
    <row r="76" s="2" customFormat="1" ht="75" spans="1:17">
      <c r="A76" s="14">
        <v>65</v>
      </c>
      <c r="B76" s="14" t="s">
        <v>391</v>
      </c>
      <c r="C76" s="18" t="s">
        <v>213</v>
      </c>
      <c r="D76" s="15" t="s">
        <v>392</v>
      </c>
      <c r="E76" s="14" t="s">
        <v>271</v>
      </c>
      <c r="F76" s="15" t="s">
        <v>100</v>
      </c>
      <c r="G76" s="14">
        <v>5352</v>
      </c>
      <c r="H76" s="15" t="s">
        <v>393</v>
      </c>
      <c r="I76" s="14">
        <v>0</v>
      </c>
      <c r="J76" s="15" t="s">
        <v>394</v>
      </c>
      <c r="K76" s="15"/>
      <c r="L76" s="14" t="s">
        <v>375</v>
      </c>
      <c r="M76" s="14" t="s">
        <v>219</v>
      </c>
      <c r="N76" s="14" t="s">
        <v>182</v>
      </c>
      <c r="O76" s="14"/>
      <c r="P76" s="36"/>
      <c r="Q76" s="42" t="s">
        <v>33</v>
      </c>
    </row>
    <row r="77" s="2" customFormat="1" ht="45" customHeight="1" spans="1:17">
      <c r="A77" s="14">
        <v>66</v>
      </c>
      <c r="B77" s="32" t="s">
        <v>395</v>
      </c>
      <c r="C77" s="14" t="s">
        <v>175</v>
      </c>
      <c r="D77" s="15" t="s">
        <v>396</v>
      </c>
      <c r="E77" s="51" t="s">
        <v>125</v>
      </c>
      <c r="F77" s="15" t="s">
        <v>247</v>
      </c>
      <c r="G77" s="14">
        <v>1335</v>
      </c>
      <c r="H77" s="15" t="s">
        <v>397</v>
      </c>
      <c r="I77" s="14">
        <v>50</v>
      </c>
      <c r="J77" s="15" t="s">
        <v>398</v>
      </c>
      <c r="K77" s="15" t="s">
        <v>399</v>
      </c>
      <c r="L77" s="14" t="s">
        <v>375</v>
      </c>
      <c r="M77" s="14" t="s">
        <v>400</v>
      </c>
      <c r="N77" s="14" t="s">
        <v>182</v>
      </c>
      <c r="O77" s="14"/>
      <c r="P77" s="36"/>
      <c r="Q77" s="44" t="s">
        <v>33</v>
      </c>
    </row>
    <row r="78" s="2" customFormat="1" ht="45" customHeight="1" spans="1:17">
      <c r="A78" s="14">
        <v>67</v>
      </c>
      <c r="B78" s="32" t="s">
        <v>401</v>
      </c>
      <c r="C78" s="14" t="s">
        <v>175</v>
      </c>
      <c r="D78" s="15" t="s">
        <v>402</v>
      </c>
      <c r="E78" s="51" t="s">
        <v>125</v>
      </c>
      <c r="F78" s="15" t="s">
        <v>247</v>
      </c>
      <c r="G78" s="14">
        <v>2439</v>
      </c>
      <c r="H78" s="15" t="s">
        <v>403</v>
      </c>
      <c r="I78" s="14">
        <v>60</v>
      </c>
      <c r="J78" s="15" t="s">
        <v>398</v>
      </c>
      <c r="K78" s="15" t="s">
        <v>399</v>
      </c>
      <c r="L78" s="14" t="s">
        <v>375</v>
      </c>
      <c r="M78" s="14" t="s">
        <v>404</v>
      </c>
      <c r="N78" s="14" t="s">
        <v>182</v>
      </c>
      <c r="O78" s="14"/>
      <c r="P78" s="36"/>
      <c r="Q78" s="44" t="s">
        <v>33</v>
      </c>
    </row>
    <row r="79" ht="45" customHeight="1" spans="1:17">
      <c r="A79" s="14">
        <v>68</v>
      </c>
      <c r="B79" s="14" t="s">
        <v>405</v>
      </c>
      <c r="C79" s="14" t="s">
        <v>175</v>
      </c>
      <c r="D79" s="15" t="s">
        <v>406</v>
      </c>
      <c r="E79" s="14" t="s">
        <v>407</v>
      </c>
      <c r="F79" s="15" t="s">
        <v>100</v>
      </c>
      <c r="G79" s="14">
        <v>1472</v>
      </c>
      <c r="H79" s="15" t="s">
        <v>408</v>
      </c>
      <c r="I79" s="14">
        <v>20</v>
      </c>
      <c r="J79" s="15" t="s">
        <v>409</v>
      </c>
      <c r="K79" s="15"/>
      <c r="L79" s="14" t="s">
        <v>375</v>
      </c>
      <c r="M79" s="14" t="s">
        <v>410</v>
      </c>
      <c r="N79" s="14" t="s">
        <v>182</v>
      </c>
      <c r="O79" s="14"/>
      <c r="P79" s="36"/>
      <c r="Q79" s="42" t="s">
        <v>33</v>
      </c>
    </row>
    <row r="80" s="2" customFormat="1" ht="20.25" spans="1:17">
      <c r="A80" s="16" t="s">
        <v>411</v>
      </c>
      <c r="B80" s="17"/>
      <c r="C80" s="17"/>
      <c r="D80" s="17"/>
      <c r="E80" s="26"/>
      <c r="F80" s="19"/>
      <c r="G80" s="27">
        <f>SUM(G81:G93)</f>
        <v>88480</v>
      </c>
      <c r="H80" s="14"/>
      <c r="I80" s="27">
        <f>SUM(I81:I93)</f>
        <v>21746</v>
      </c>
      <c r="J80" s="31"/>
      <c r="K80" s="31"/>
      <c r="L80" s="14"/>
      <c r="M80" s="60"/>
      <c r="N80" s="32"/>
      <c r="O80" s="14"/>
      <c r="P80" s="36"/>
      <c r="Q80" s="46"/>
    </row>
    <row r="81" s="2" customFormat="1" ht="93.75" spans="1:17">
      <c r="A81" s="14">
        <v>69</v>
      </c>
      <c r="B81" s="47" t="s">
        <v>412</v>
      </c>
      <c r="C81" s="14" t="s">
        <v>175</v>
      </c>
      <c r="D81" s="15" t="s">
        <v>413</v>
      </c>
      <c r="E81" s="14" t="s">
        <v>235</v>
      </c>
      <c r="F81" s="15" t="s">
        <v>414</v>
      </c>
      <c r="G81" s="14">
        <v>8000</v>
      </c>
      <c r="H81" s="15" t="s">
        <v>415</v>
      </c>
      <c r="I81" s="14">
        <v>300</v>
      </c>
      <c r="J81" s="15" t="s">
        <v>416</v>
      </c>
      <c r="K81" s="31"/>
      <c r="L81" s="14" t="s">
        <v>315</v>
      </c>
      <c r="M81" s="6"/>
      <c r="N81" s="14" t="s">
        <v>182</v>
      </c>
      <c r="O81" s="14"/>
      <c r="P81" s="36"/>
      <c r="Q81" s="42" t="s">
        <v>33</v>
      </c>
    </row>
    <row r="82" ht="131.25" spans="1:17">
      <c r="A82" s="14">
        <v>70</v>
      </c>
      <c r="B82" s="14" t="s">
        <v>417</v>
      </c>
      <c r="C82" s="18" t="s">
        <v>213</v>
      </c>
      <c r="D82" s="15" t="s">
        <v>418</v>
      </c>
      <c r="E82" s="14" t="s">
        <v>419</v>
      </c>
      <c r="F82" s="15" t="s">
        <v>247</v>
      </c>
      <c r="G82" s="14">
        <v>9600</v>
      </c>
      <c r="H82" s="15" t="s">
        <v>420</v>
      </c>
      <c r="I82" s="14">
        <v>4600</v>
      </c>
      <c r="J82" s="15" t="s">
        <v>421</v>
      </c>
      <c r="K82" s="31"/>
      <c r="L82" s="14" t="s">
        <v>315</v>
      </c>
      <c r="M82" s="14" t="s">
        <v>219</v>
      </c>
      <c r="N82" s="14" t="s">
        <v>182</v>
      </c>
      <c r="O82" s="14"/>
      <c r="P82" s="36"/>
      <c r="Q82" s="42" t="s">
        <v>33</v>
      </c>
    </row>
    <row r="83" s="3" customFormat="1" ht="93.75" spans="1:17">
      <c r="A83" s="14">
        <v>71</v>
      </c>
      <c r="B83" s="14" t="s">
        <v>422</v>
      </c>
      <c r="C83" s="14" t="s">
        <v>423</v>
      </c>
      <c r="D83" s="15" t="s">
        <v>424</v>
      </c>
      <c r="E83" s="14" t="s">
        <v>282</v>
      </c>
      <c r="F83" s="15" t="s">
        <v>49</v>
      </c>
      <c r="G83" s="14">
        <v>4000</v>
      </c>
      <c r="H83" s="15" t="s">
        <v>425</v>
      </c>
      <c r="I83" s="14">
        <v>0</v>
      </c>
      <c r="J83" s="15" t="s">
        <v>426</v>
      </c>
      <c r="K83" s="31"/>
      <c r="L83" s="28" t="s">
        <v>315</v>
      </c>
      <c r="M83" s="61"/>
      <c r="N83" s="14" t="s">
        <v>182</v>
      </c>
      <c r="O83" s="14"/>
      <c r="P83" s="35"/>
      <c r="Q83" s="42" t="s">
        <v>33</v>
      </c>
    </row>
    <row r="84" s="3" customFormat="1" ht="93.75" spans="1:17">
      <c r="A84" s="14">
        <v>72</v>
      </c>
      <c r="B84" s="14" t="s">
        <v>427</v>
      </c>
      <c r="C84" s="14" t="s">
        <v>423</v>
      </c>
      <c r="D84" s="15" t="s">
        <v>428</v>
      </c>
      <c r="E84" s="14" t="s">
        <v>177</v>
      </c>
      <c r="F84" s="15" t="s">
        <v>429</v>
      </c>
      <c r="G84" s="14">
        <v>10000</v>
      </c>
      <c r="H84" s="15" t="s">
        <v>430</v>
      </c>
      <c r="I84" s="14">
        <v>0</v>
      </c>
      <c r="J84" s="15" t="s">
        <v>431</v>
      </c>
      <c r="K84" s="31"/>
      <c r="L84" s="14" t="s">
        <v>315</v>
      </c>
      <c r="M84" s="32"/>
      <c r="N84" s="14" t="s">
        <v>182</v>
      </c>
      <c r="O84" s="14" t="s">
        <v>432</v>
      </c>
      <c r="P84" s="35"/>
      <c r="Q84" s="42" t="s">
        <v>33</v>
      </c>
    </row>
    <row r="85" s="3" customFormat="1" ht="93.75" spans="1:17">
      <c r="A85" s="14">
        <v>73</v>
      </c>
      <c r="B85" s="47" t="s">
        <v>433</v>
      </c>
      <c r="C85" s="14" t="s">
        <v>175</v>
      </c>
      <c r="D85" s="15" t="s">
        <v>434</v>
      </c>
      <c r="E85" s="14" t="s">
        <v>435</v>
      </c>
      <c r="F85" s="15" t="s">
        <v>247</v>
      </c>
      <c r="G85" s="14">
        <v>20000</v>
      </c>
      <c r="H85" s="15" t="s">
        <v>436</v>
      </c>
      <c r="I85" s="14">
        <v>7000</v>
      </c>
      <c r="J85" s="15" t="s">
        <v>350</v>
      </c>
      <c r="K85" s="33"/>
      <c r="L85" s="14" t="s">
        <v>315</v>
      </c>
      <c r="M85" s="62" t="s">
        <v>437</v>
      </c>
      <c r="N85" s="14" t="s">
        <v>182</v>
      </c>
      <c r="O85" s="14"/>
      <c r="P85" s="14" t="s">
        <v>32</v>
      </c>
      <c r="Q85" s="42" t="s">
        <v>33</v>
      </c>
    </row>
    <row r="86" ht="75" spans="1:17">
      <c r="A86" s="14">
        <v>74</v>
      </c>
      <c r="B86" s="47" t="s">
        <v>438</v>
      </c>
      <c r="C86" s="14" t="s">
        <v>175</v>
      </c>
      <c r="D86" s="15" t="s">
        <v>439</v>
      </c>
      <c r="E86" s="14" t="s">
        <v>440</v>
      </c>
      <c r="F86" s="15" t="s">
        <v>441</v>
      </c>
      <c r="G86" s="14">
        <v>1500</v>
      </c>
      <c r="H86" s="15" t="s">
        <v>436</v>
      </c>
      <c r="I86" s="14">
        <v>650</v>
      </c>
      <c r="J86" s="15" t="s">
        <v>350</v>
      </c>
      <c r="K86" s="33"/>
      <c r="L86" s="14" t="s">
        <v>315</v>
      </c>
      <c r="M86" s="62" t="s">
        <v>437</v>
      </c>
      <c r="N86" s="14" t="s">
        <v>182</v>
      </c>
      <c r="O86" s="14"/>
      <c r="P86" s="14" t="s">
        <v>32</v>
      </c>
      <c r="Q86" s="42" t="s">
        <v>33</v>
      </c>
    </row>
    <row r="87" s="4" customFormat="1" ht="37.5" spans="1:17">
      <c r="A87" s="14">
        <v>75</v>
      </c>
      <c r="B87" s="14" t="s">
        <v>442</v>
      </c>
      <c r="C87" s="14" t="s">
        <v>175</v>
      </c>
      <c r="D87" s="15" t="s">
        <v>443</v>
      </c>
      <c r="E87" s="14" t="s">
        <v>435</v>
      </c>
      <c r="F87" s="15" t="s">
        <v>247</v>
      </c>
      <c r="G87" s="14">
        <v>1500</v>
      </c>
      <c r="H87" s="15" t="s">
        <v>444</v>
      </c>
      <c r="I87" s="14">
        <v>440</v>
      </c>
      <c r="J87" s="15" t="s">
        <v>445</v>
      </c>
      <c r="K87" s="31"/>
      <c r="L87" s="14" t="s">
        <v>375</v>
      </c>
      <c r="M87" s="32"/>
      <c r="N87" s="14" t="s">
        <v>182</v>
      </c>
      <c r="O87" s="14"/>
      <c r="P87" s="36"/>
      <c r="Q87" s="42" t="s">
        <v>33</v>
      </c>
    </row>
    <row r="88" ht="150" spans="1:17">
      <c r="A88" s="14">
        <v>76</v>
      </c>
      <c r="B88" s="14" t="s">
        <v>446</v>
      </c>
      <c r="C88" s="14" t="s">
        <v>423</v>
      </c>
      <c r="D88" s="15" t="s">
        <v>447</v>
      </c>
      <c r="E88" s="14" t="s">
        <v>407</v>
      </c>
      <c r="F88" s="15" t="s">
        <v>100</v>
      </c>
      <c r="G88" s="14">
        <v>2000</v>
      </c>
      <c r="H88" s="15" t="s">
        <v>448</v>
      </c>
      <c r="I88" s="14">
        <v>0</v>
      </c>
      <c r="J88" s="15" t="s">
        <v>449</v>
      </c>
      <c r="K88" s="29"/>
      <c r="L88" s="14" t="s">
        <v>450</v>
      </c>
      <c r="M88" s="32"/>
      <c r="N88" s="14" t="s">
        <v>305</v>
      </c>
      <c r="O88" s="14"/>
      <c r="P88" s="36"/>
      <c r="Q88" s="42" t="s">
        <v>33</v>
      </c>
    </row>
    <row r="89" ht="72" customHeight="1" spans="1:17">
      <c r="A89" s="14">
        <v>77</v>
      </c>
      <c r="B89" s="14" t="s">
        <v>451</v>
      </c>
      <c r="C89" s="18" t="s">
        <v>213</v>
      </c>
      <c r="D89" s="15" t="s">
        <v>452</v>
      </c>
      <c r="E89" s="14" t="s">
        <v>453</v>
      </c>
      <c r="F89" s="15" t="s">
        <v>68</v>
      </c>
      <c r="G89" s="14">
        <v>13000</v>
      </c>
      <c r="H89" s="15" t="s">
        <v>454</v>
      </c>
      <c r="I89" s="14">
        <v>4896</v>
      </c>
      <c r="J89" s="15" t="s">
        <v>455</v>
      </c>
      <c r="K89" s="15"/>
      <c r="L89" s="14" t="s">
        <v>456</v>
      </c>
      <c r="M89" s="14" t="s">
        <v>219</v>
      </c>
      <c r="N89" s="14" t="s">
        <v>457</v>
      </c>
      <c r="O89" s="14" t="s">
        <v>458</v>
      </c>
      <c r="P89" s="36"/>
      <c r="Q89" s="42" t="s">
        <v>33</v>
      </c>
    </row>
    <row r="90" ht="46" customHeight="1" spans="1:17">
      <c r="A90" s="14">
        <v>78</v>
      </c>
      <c r="B90" s="14" t="s">
        <v>459</v>
      </c>
      <c r="C90" s="14" t="s">
        <v>193</v>
      </c>
      <c r="D90" s="15" t="s">
        <v>460</v>
      </c>
      <c r="E90" s="14" t="s">
        <v>461</v>
      </c>
      <c r="F90" s="15" t="s">
        <v>247</v>
      </c>
      <c r="G90" s="14">
        <v>3000</v>
      </c>
      <c r="H90" s="15" t="s">
        <v>462</v>
      </c>
      <c r="I90" s="14">
        <v>100</v>
      </c>
      <c r="J90" s="15" t="s">
        <v>463</v>
      </c>
      <c r="K90" s="31"/>
      <c r="L90" s="18" t="s">
        <v>29</v>
      </c>
      <c r="M90" s="18" t="s">
        <v>226</v>
      </c>
      <c r="N90" s="14" t="s">
        <v>206</v>
      </c>
      <c r="O90" s="14"/>
      <c r="P90" s="36"/>
      <c r="Q90" s="42" t="s">
        <v>33</v>
      </c>
    </row>
    <row r="91" s="2" customFormat="1" ht="56.25" spans="1:17">
      <c r="A91" s="14">
        <v>79</v>
      </c>
      <c r="B91" s="14" t="s">
        <v>464</v>
      </c>
      <c r="C91" s="14" t="s">
        <v>23</v>
      </c>
      <c r="D91" s="15" t="s">
        <v>465</v>
      </c>
      <c r="E91" s="14" t="s">
        <v>466</v>
      </c>
      <c r="F91" s="15" t="s">
        <v>247</v>
      </c>
      <c r="G91" s="14">
        <v>6880</v>
      </c>
      <c r="H91" s="15" t="s">
        <v>467</v>
      </c>
      <c r="I91" s="14">
        <v>3360</v>
      </c>
      <c r="J91" s="15" t="s">
        <v>426</v>
      </c>
      <c r="K91" s="31"/>
      <c r="L91" s="14" t="s">
        <v>468</v>
      </c>
      <c r="M91" s="32"/>
      <c r="N91" s="14" t="s">
        <v>172</v>
      </c>
      <c r="O91" s="14"/>
      <c r="P91" s="36"/>
      <c r="Q91" s="42" t="s">
        <v>33</v>
      </c>
    </row>
    <row r="92" s="2" customFormat="1" ht="56.25" spans="1:17">
      <c r="A92" s="14">
        <v>80</v>
      </c>
      <c r="B92" s="14" t="s">
        <v>469</v>
      </c>
      <c r="C92" s="14" t="s">
        <v>193</v>
      </c>
      <c r="D92" s="15" t="s">
        <v>470</v>
      </c>
      <c r="E92" s="14" t="s">
        <v>471</v>
      </c>
      <c r="F92" s="15" t="s">
        <v>100</v>
      </c>
      <c r="G92" s="14">
        <v>6000</v>
      </c>
      <c r="H92" s="15" t="s">
        <v>472</v>
      </c>
      <c r="I92" s="14">
        <v>200</v>
      </c>
      <c r="J92" s="15" t="s">
        <v>473</v>
      </c>
      <c r="K92" s="33"/>
      <c r="L92" s="14" t="s">
        <v>474</v>
      </c>
      <c r="M92" s="32"/>
      <c r="N92" s="14" t="s">
        <v>182</v>
      </c>
      <c r="O92" s="14"/>
      <c r="P92" s="36"/>
      <c r="Q92" s="42" t="s">
        <v>33</v>
      </c>
    </row>
    <row r="93" ht="37.5" spans="1:17">
      <c r="A93" s="14">
        <v>81</v>
      </c>
      <c r="B93" s="14" t="s">
        <v>475</v>
      </c>
      <c r="C93" s="14" t="s">
        <v>193</v>
      </c>
      <c r="D93" s="15" t="s">
        <v>476</v>
      </c>
      <c r="E93" s="14" t="s">
        <v>477</v>
      </c>
      <c r="F93" s="15" t="s">
        <v>478</v>
      </c>
      <c r="G93" s="14">
        <v>3000</v>
      </c>
      <c r="H93" s="15" t="s">
        <v>479</v>
      </c>
      <c r="I93" s="14">
        <v>200</v>
      </c>
      <c r="J93" s="15" t="s">
        <v>480</v>
      </c>
      <c r="K93" s="31"/>
      <c r="L93" s="14" t="s">
        <v>474</v>
      </c>
      <c r="M93" s="32"/>
      <c r="N93" s="14" t="s">
        <v>182</v>
      </c>
      <c r="O93" s="14"/>
      <c r="P93" s="36"/>
      <c r="Q93" s="42" t="s">
        <v>33</v>
      </c>
    </row>
    <row r="94" s="2" customFormat="1" ht="20.25" spans="1:17">
      <c r="A94" s="16" t="s">
        <v>481</v>
      </c>
      <c r="B94" s="17"/>
      <c r="C94" s="17"/>
      <c r="D94" s="17"/>
      <c r="E94" s="26"/>
      <c r="F94" s="19"/>
      <c r="G94" s="27">
        <f>SUM(G95:G100)</f>
        <v>38000</v>
      </c>
      <c r="H94" s="14"/>
      <c r="I94" s="27">
        <f>SUM(I95:I100)</f>
        <v>5750</v>
      </c>
      <c r="J94" s="31"/>
      <c r="K94" s="31"/>
      <c r="L94" s="14"/>
      <c r="M94" s="32"/>
      <c r="N94" s="32"/>
      <c r="O94" s="14"/>
      <c r="P94" s="36"/>
      <c r="Q94" s="46"/>
    </row>
    <row r="95" s="2" customFormat="1" ht="112.5" spans="1:17">
      <c r="A95" s="14">
        <v>82</v>
      </c>
      <c r="B95" s="14" t="s">
        <v>482</v>
      </c>
      <c r="C95" s="14" t="s">
        <v>175</v>
      </c>
      <c r="D95" s="15" t="s">
        <v>483</v>
      </c>
      <c r="E95" s="14" t="s">
        <v>258</v>
      </c>
      <c r="F95" s="15" t="s">
        <v>484</v>
      </c>
      <c r="G95" s="14">
        <v>10000</v>
      </c>
      <c r="H95" s="15" t="s">
        <v>485</v>
      </c>
      <c r="I95" s="14">
        <v>0</v>
      </c>
      <c r="J95" s="15" t="s">
        <v>486</v>
      </c>
      <c r="K95" s="14"/>
      <c r="L95" s="14" t="s">
        <v>315</v>
      </c>
      <c r="M95" s="14" t="s">
        <v>487</v>
      </c>
      <c r="N95" s="14" t="s">
        <v>182</v>
      </c>
      <c r="O95" s="14"/>
      <c r="P95" s="36"/>
      <c r="Q95" s="42" t="s">
        <v>33</v>
      </c>
    </row>
    <row r="96" s="2" customFormat="1" ht="56.25" spans="1:17">
      <c r="A96" s="14">
        <v>83</v>
      </c>
      <c r="B96" s="14" t="s">
        <v>488</v>
      </c>
      <c r="C96" s="14" t="s">
        <v>175</v>
      </c>
      <c r="D96" s="15" t="s">
        <v>489</v>
      </c>
      <c r="E96" s="14" t="s">
        <v>125</v>
      </c>
      <c r="F96" s="15" t="s">
        <v>247</v>
      </c>
      <c r="G96" s="14">
        <v>5000</v>
      </c>
      <c r="H96" s="15" t="s">
        <v>490</v>
      </c>
      <c r="I96" s="14">
        <v>0</v>
      </c>
      <c r="J96" s="15" t="s">
        <v>491</v>
      </c>
      <c r="K96" s="14"/>
      <c r="L96" s="14" t="s">
        <v>375</v>
      </c>
      <c r="M96" s="14" t="s">
        <v>492</v>
      </c>
      <c r="N96" s="14" t="s">
        <v>182</v>
      </c>
      <c r="O96" s="14"/>
      <c r="P96" s="36"/>
      <c r="Q96" s="44" t="s">
        <v>33</v>
      </c>
    </row>
    <row r="97" ht="75" spans="1:17">
      <c r="A97" s="14">
        <v>84</v>
      </c>
      <c r="B97" s="14" t="s">
        <v>493</v>
      </c>
      <c r="C97" s="14" t="s">
        <v>175</v>
      </c>
      <c r="D97" s="15" t="s">
        <v>494</v>
      </c>
      <c r="E97" s="14" t="s">
        <v>125</v>
      </c>
      <c r="F97" s="15" t="s">
        <v>247</v>
      </c>
      <c r="G97" s="14">
        <v>5000</v>
      </c>
      <c r="H97" s="15" t="s">
        <v>495</v>
      </c>
      <c r="I97" s="14">
        <v>750</v>
      </c>
      <c r="J97" s="15" t="s">
        <v>496</v>
      </c>
      <c r="K97" s="14"/>
      <c r="L97" s="14" t="s">
        <v>497</v>
      </c>
      <c r="M97" s="32"/>
      <c r="N97" s="14" t="s">
        <v>498</v>
      </c>
      <c r="O97" s="14"/>
      <c r="P97" s="36"/>
      <c r="Q97" s="42" t="s">
        <v>33</v>
      </c>
    </row>
    <row r="98" ht="56.25" spans="1:17">
      <c r="A98" s="14">
        <v>85</v>
      </c>
      <c r="B98" s="14" t="s">
        <v>499</v>
      </c>
      <c r="C98" s="14" t="s">
        <v>175</v>
      </c>
      <c r="D98" s="15" t="s">
        <v>500</v>
      </c>
      <c r="E98" s="14" t="s">
        <v>125</v>
      </c>
      <c r="F98" s="15" t="s">
        <v>247</v>
      </c>
      <c r="G98" s="14">
        <v>4000</v>
      </c>
      <c r="H98" s="15" t="s">
        <v>501</v>
      </c>
      <c r="I98" s="14">
        <v>200</v>
      </c>
      <c r="J98" s="15" t="s">
        <v>502</v>
      </c>
      <c r="K98" s="15"/>
      <c r="L98" s="14" t="s">
        <v>375</v>
      </c>
      <c r="M98" s="14" t="s">
        <v>503</v>
      </c>
      <c r="N98" s="14" t="s">
        <v>182</v>
      </c>
      <c r="O98" s="14"/>
      <c r="P98" s="36"/>
      <c r="Q98" s="42" t="s">
        <v>33</v>
      </c>
    </row>
    <row r="99" ht="56.25" spans="1:17">
      <c r="A99" s="14">
        <v>86</v>
      </c>
      <c r="B99" s="14" t="s">
        <v>504</v>
      </c>
      <c r="C99" s="14" t="s">
        <v>371</v>
      </c>
      <c r="D99" s="15" t="s">
        <v>505</v>
      </c>
      <c r="E99" s="50" t="s">
        <v>506</v>
      </c>
      <c r="F99" s="15" t="s">
        <v>68</v>
      </c>
      <c r="G99" s="14">
        <v>10000</v>
      </c>
      <c r="H99" s="15" t="s">
        <v>507</v>
      </c>
      <c r="I99" s="14">
        <v>3500</v>
      </c>
      <c r="J99" s="15" t="s">
        <v>426</v>
      </c>
      <c r="K99" s="15"/>
      <c r="L99" s="14" t="s">
        <v>508</v>
      </c>
      <c r="M99" s="14" t="s">
        <v>509</v>
      </c>
      <c r="N99" s="14" t="s">
        <v>191</v>
      </c>
      <c r="O99" s="14"/>
      <c r="P99" s="36"/>
      <c r="Q99" s="42" t="s">
        <v>33</v>
      </c>
    </row>
    <row r="100" ht="354" customHeight="1" spans="1:17">
      <c r="A100" s="14">
        <v>87</v>
      </c>
      <c r="B100" s="14" t="s">
        <v>510</v>
      </c>
      <c r="C100" s="48" t="s">
        <v>175</v>
      </c>
      <c r="D100" s="15" t="s">
        <v>511</v>
      </c>
      <c r="E100" s="14" t="s">
        <v>512</v>
      </c>
      <c r="F100" s="15" t="s">
        <v>513</v>
      </c>
      <c r="G100" s="14">
        <v>4000</v>
      </c>
      <c r="H100" s="15" t="s">
        <v>514</v>
      </c>
      <c r="I100" s="14">
        <v>1300</v>
      </c>
      <c r="J100" s="15" t="s">
        <v>515</v>
      </c>
      <c r="K100" s="14"/>
      <c r="L100" s="14" t="s">
        <v>199</v>
      </c>
      <c r="M100" s="14" t="s">
        <v>516</v>
      </c>
      <c r="N100" s="14" t="s">
        <v>517</v>
      </c>
      <c r="O100" s="39"/>
      <c r="P100" s="36"/>
      <c r="Q100" s="42" t="s">
        <v>33</v>
      </c>
    </row>
    <row r="101" s="2" customFormat="1" ht="18.75" spans="1:17">
      <c r="A101" s="16" t="s">
        <v>518</v>
      </c>
      <c r="B101" s="17"/>
      <c r="C101" s="17"/>
      <c r="D101" s="17"/>
      <c r="E101" s="26"/>
      <c r="F101" s="19"/>
      <c r="G101" s="27">
        <f>SUM(G102:G108)</f>
        <v>180000</v>
      </c>
      <c r="H101" s="14"/>
      <c r="I101" s="27">
        <f>SUM(I102:I108)</f>
        <v>58330</v>
      </c>
      <c r="J101" s="14"/>
      <c r="K101" s="14"/>
      <c r="L101" s="14"/>
      <c r="M101" s="32"/>
      <c r="N101" s="32"/>
      <c r="O101" s="14"/>
      <c r="P101" s="36"/>
      <c r="Q101" s="46"/>
    </row>
    <row r="102" ht="56.25" spans="1:17">
      <c r="A102" s="14">
        <v>88</v>
      </c>
      <c r="B102" s="14" t="s">
        <v>519</v>
      </c>
      <c r="C102" s="14" t="s">
        <v>23</v>
      </c>
      <c r="D102" s="15" t="s">
        <v>520</v>
      </c>
      <c r="E102" s="14" t="s">
        <v>106</v>
      </c>
      <c r="F102" s="15" t="s">
        <v>100</v>
      </c>
      <c r="G102" s="14">
        <v>35000</v>
      </c>
      <c r="H102" s="15" t="s">
        <v>80</v>
      </c>
      <c r="I102" s="14">
        <v>28180</v>
      </c>
      <c r="J102" s="15" t="s">
        <v>521</v>
      </c>
      <c r="K102" s="15"/>
      <c r="L102" s="14" t="s">
        <v>315</v>
      </c>
      <c r="M102" s="14" t="s">
        <v>522</v>
      </c>
      <c r="N102" s="14" t="s">
        <v>182</v>
      </c>
      <c r="O102" s="14"/>
      <c r="P102" s="36"/>
      <c r="Q102" s="42" t="s">
        <v>33</v>
      </c>
    </row>
    <row r="103" ht="56.25" spans="1:17">
      <c r="A103" s="14">
        <v>89</v>
      </c>
      <c r="B103" s="14" t="s">
        <v>523</v>
      </c>
      <c r="C103" s="14" t="s">
        <v>23</v>
      </c>
      <c r="D103" s="15" t="s">
        <v>524</v>
      </c>
      <c r="E103" s="14" t="s">
        <v>106</v>
      </c>
      <c r="F103" s="15" t="s">
        <v>100</v>
      </c>
      <c r="G103" s="14">
        <v>35000</v>
      </c>
      <c r="H103" s="15" t="s">
        <v>525</v>
      </c>
      <c r="I103" s="14">
        <v>26050</v>
      </c>
      <c r="J103" s="15" t="s">
        <v>526</v>
      </c>
      <c r="K103" s="57"/>
      <c r="L103" s="14" t="s">
        <v>315</v>
      </c>
      <c r="M103" s="14" t="s">
        <v>522</v>
      </c>
      <c r="N103" s="14" t="s">
        <v>182</v>
      </c>
      <c r="O103" s="14"/>
      <c r="P103" s="36"/>
      <c r="Q103" s="42" t="s">
        <v>33</v>
      </c>
    </row>
    <row r="104" ht="75" spans="1:17">
      <c r="A104" s="14">
        <v>90</v>
      </c>
      <c r="B104" s="14" t="s">
        <v>527</v>
      </c>
      <c r="C104" s="14" t="s">
        <v>23</v>
      </c>
      <c r="D104" s="15" t="s">
        <v>528</v>
      </c>
      <c r="E104" s="14" t="s">
        <v>128</v>
      </c>
      <c r="F104" s="15" t="s">
        <v>49</v>
      </c>
      <c r="G104" s="14">
        <v>30000</v>
      </c>
      <c r="H104" s="15" t="s">
        <v>529</v>
      </c>
      <c r="I104" s="14">
        <v>0</v>
      </c>
      <c r="J104" s="15" t="s">
        <v>530</v>
      </c>
      <c r="K104" s="15"/>
      <c r="L104" s="14" t="s">
        <v>315</v>
      </c>
      <c r="M104" s="14" t="s">
        <v>522</v>
      </c>
      <c r="N104" s="14" t="s">
        <v>182</v>
      </c>
      <c r="O104" s="14"/>
      <c r="P104" s="36"/>
      <c r="Q104" s="42" t="s">
        <v>33</v>
      </c>
    </row>
    <row r="105" ht="75" spans="1:17">
      <c r="A105" s="14">
        <v>91</v>
      </c>
      <c r="B105" s="14" t="s">
        <v>531</v>
      </c>
      <c r="C105" s="14" t="s">
        <v>23</v>
      </c>
      <c r="D105" s="15" t="s">
        <v>532</v>
      </c>
      <c r="E105" s="14" t="s">
        <v>128</v>
      </c>
      <c r="F105" s="15" t="s">
        <v>49</v>
      </c>
      <c r="G105" s="14">
        <v>30000</v>
      </c>
      <c r="H105" s="15" t="s">
        <v>529</v>
      </c>
      <c r="I105" s="14">
        <v>0</v>
      </c>
      <c r="J105" s="15" t="s">
        <v>530</v>
      </c>
      <c r="K105" s="15"/>
      <c r="L105" s="14" t="s">
        <v>315</v>
      </c>
      <c r="M105" s="14" t="s">
        <v>522</v>
      </c>
      <c r="N105" s="14" t="s">
        <v>182</v>
      </c>
      <c r="O105" s="14"/>
      <c r="P105" s="36"/>
      <c r="Q105" s="42" t="s">
        <v>33</v>
      </c>
    </row>
    <row r="106" ht="75" spans="1:17">
      <c r="A106" s="14">
        <v>92</v>
      </c>
      <c r="B106" s="14" t="s">
        <v>533</v>
      </c>
      <c r="C106" s="14" t="s">
        <v>23</v>
      </c>
      <c r="D106" s="15" t="s">
        <v>534</v>
      </c>
      <c r="E106" s="14" t="s">
        <v>128</v>
      </c>
      <c r="F106" s="15" t="s">
        <v>49</v>
      </c>
      <c r="G106" s="14">
        <v>35000</v>
      </c>
      <c r="H106" s="15" t="s">
        <v>529</v>
      </c>
      <c r="I106" s="14">
        <v>0</v>
      </c>
      <c r="J106" s="15" t="s">
        <v>530</v>
      </c>
      <c r="K106" s="15"/>
      <c r="L106" s="14" t="s">
        <v>315</v>
      </c>
      <c r="M106" s="14" t="s">
        <v>522</v>
      </c>
      <c r="N106" s="14" t="s">
        <v>182</v>
      </c>
      <c r="O106" s="14"/>
      <c r="P106" s="36"/>
      <c r="Q106" s="42" t="s">
        <v>33</v>
      </c>
    </row>
    <row r="107" s="2" customFormat="1" ht="56.25" spans="1:17">
      <c r="A107" s="14">
        <v>93</v>
      </c>
      <c r="B107" s="14" t="s">
        <v>535</v>
      </c>
      <c r="C107" s="14" t="s">
        <v>23</v>
      </c>
      <c r="D107" s="15" t="s">
        <v>536</v>
      </c>
      <c r="E107" s="14" t="s">
        <v>139</v>
      </c>
      <c r="F107" s="15" t="s">
        <v>68</v>
      </c>
      <c r="G107" s="14">
        <v>10000</v>
      </c>
      <c r="H107" s="15" t="s">
        <v>537</v>
      </c>
      <c r="I107" s="14">
        <v>3000</v>
      </c>
      <c r="J107" s="15" t="s">
        <v>538</v>
      </c>
      <c r="K107" s="15"/>
      <c r="L107" s="14" t="s">
        <v>539</v>
      </c>
      <c r="M107" s="62" t="s">
        <v>279</v>
      </c>
      <c r="N107" s="14" t="s">
        <v>305</v>
      </c>
      <c r="O107" s="14"/>
      <c r="P107" s="36"/>
      <c r="Q107" s="44" t="s">
        <v>33</v>
      </c>
    </row>
    <row r="108" ht="112.5" spans="1:17">
      <c r="A108" s="14">
        <v>94</v>
      </c>
      <c r="B108" s="14" t="s">
        <v>540</v>
      </c>
      <c r="C108" s="14" t="s">
        <v>193</v>
      </c>
      <c r="D108" s="15" t="s">
        <v>541</v>
      </c>
      <c r="E108" s="14" t="s">
        <v>471</v>
      </c>
      <c r="F108" s="52" t="s">
        <v>542</v>
      </c>
      <c r="G108" s="14">
        <v>5000</v>
      </c>
      <c r="H108" s="15" t="s">
        <v>543</v>
      </c>
      <c r="I108" s="14">
        <v>1100</v>
      </c>
      <c r="J108" s="15" t="s">
        <v>544</v>
      </c>
      <c r="K108" s="15"/>
      <c r="L108" s="14" t="s">
        <v>304</v>
      </c>
      <c r="M108" s="32"/>
      <c r="N108" s="14" t="s">
        <v>264</v>
      </c>
      <c r="O108" s="39"/>
      <c r="P108" s="36"/>
      <c r="Q108" s="42" t="s">
        <v>33</v>
      </c>
    </row>
    <row r="109" s="3" customFormat="1" ht="18.75" spans="1:17">
      <c r="A109" s="16" t="s">
        <v>545</v>
      </c>
      <c r="B109" s="17"/>
      <c r="C109" s="17"/>
      <c r="D109" s="17"/>
      <c r="E109" s="26"/>
      <c r="F109" s="19"/>
      <c r="G109" s="27">
        <f>G125+G110+G120+G123</f>
        <v>274950</v>
      </c>
      <c r="H109" s="14"/>
      <c r="I109" s="27">
        <f>I125+I110+I120+I123</f>
        <v>22421</v>
      </c>
      <c r="J109" s="14"/>
      <c r="K109" s="14"/>
      <c r="L109" s="27"/>
      <c r="M109" s="37"/>
      <c r="N109" s="37"/>
      <c r="O109" s="27"/>
      <c r="P109" s="35"/>
      <c r="Q109" s="45"/>
    </row>
    <row r="110" s="2" customFormat="1" ht="18.75" spans="1:17">
      <c r="A110" s="16" t="s">
        <v>546</v>
      </c>
      <c r="B110" s="17"/>
      <c r="C110" s="17"/>
      <c r="D110" s="17"/>
      <c r="E110" s="26"/>
      <c r="F110" s="19"/>
      <c r="G110" s="27">
        <f>SUM(G111:G119)</f>
        <v>248500</v>
      </c>
      <c r="H110" s="14"/>
      <c r="I110" s="27">
        <f>SUM(I111:I119)</f>
        <v>15044</v>
      </c>
      <c r="J110" s="14"/>
      <c r="K110" s="14"/>
      <c r="L110" s="14"/>
      <c r="M110" s="32"/>
      <c r="N110" s="32"/>
      <c r="O110" s="14"/>
      <c r="P110" s="36"/>
      <c r="Q110" s="46"/>
    </row>
    <row r="111" ht="37.5" spans="1:17">
      <c r="A111" s="14">
        <v>95</v>
      </c>
      <c r="B111" s="14" t="s">
        <v>547</v>
      </c>
      <c r="C111" s="14" t="s">
        <v>175</v>
      </c>
      <c r="D111" s="15" t="s">
        <v>548</v>
      </c>
      <c r="E111" s="14" t="s">
        <v>235</v>
      </c>
      <c r="F111" s="15" t="s">
        <v>68</v>
      </c>
      <c r="G111" s="14">
        <v>6000</v>
      </c>
      <c r="H111" s="15" t="s">
        <v>549</v>
      </c>
      <c r="I111" s="14">
        <v>0</v>
      </c>
      <c r="J111" s="15" t="s">
        <v>550</v>
      </c>
      <c r="K111" s="14"/>
      <c r="L111" s="14" t="s">
        <v>551</v>
      </c>
      <c r="M111" s="14" t="s">
        <v>304</v>
      </c>
      <c r="N111" s="14" t="s">
        <v>552</v>
      </c>
      <c r="O111" s="14"/>
      <c r="P111" s="36"/>
      <c r="Q111" s="42" t="s">
        <v>33</v>
      </c>
    </row>
    <row r="112" ht="52" customHeight="1" spans="1:17">
      <c r="A112" s="14">
        <v>96</v>
      </c>
      <c r="B112" s="14" t="s">
        <v>553</v>
      </c>
      <c r="C112" s="14" t="s">
        <v>175</v>
      </c>
      <c r="D112" s="15" t="s">
        <v>554</v>
      </c>
      <c r="E112" s="14" t="s">
        <v>555</v>
      </c>
      <c r="F112" s="15" t="s">
        <v>68</v>
      </c>
      <c r="G112" s="14">
        <v>4000</v>
      </c>
      <c r="H112" s="15" t="s">
        <v>556</v>
      </c>
      <c r="I112" s="14">
        <v>1500</v>
      </c>
      <c r="J112" s="15" t="s">
        <v>557</v>
      </c>
      <c r="K112" s="15"/>
      <c r="L112" s="14" t="s">
        <v>551</v>
      </c>
      <c r="M112" s="14" t="s">
        <v>304</v>
      </c>
      <c r="N112" s="14" t="s">
        <v>552</v>
      </c>
      <c r="O112" s="14"/>
      <c r="P112" s="36"/>
      <c r="Q112" s="42" t="s">
        <v>33</v>
      </c>
    </row>
    <row r="113" ht="93.75" spans="1:17">
      <c r="A113" s="14">
        <v>97</v>
      </c>
      <c r="B113" s="14" t="s">
        <v>558</v>
      </c>
      <c r="C113" s="14" t="s">
        <v>175</v>
      </c>
      <c r="D113" s="15" t="s">
        <v>559</v>
      </c>
      <c r="E113" s="14" t="s">
        <v>380</v>
      </c>
      <c r="F113" s="15" t="s">
        <v>49</v>
      </c>
      <c r="G113" s="14">
        <v>3000</v>
      </c>
      <c r="H113" s="15" t="s">
        <v>560</v>
      </c>
      <c r="I113" s="14">
        <v>0</v>
      </c>
      <c r="J113" s="15" t="s">
        <v>561</v>
      </c>
      <c r="K113" s="15"/>
      <c r="L113" s="14" t="s">
        <v>551</v>
      </c>
      <c r="M113" s="14" t="s">
        <v>562</v>
      </c>
      <c r="N113" s="14" t="s">
        <v>552</v>
      </c>
      <c r="O113" s="14" t="s">
        <v>563</v>
      </c>
      <c r="P113" s="36"/>
      <c r="Q113" s="42" t="s">
        <v>33</v>
      </c>
    </row>
    <row r="114" s="2" customFormat="1" ht="120" customHeight="1" spans="1:17">
      <c r="A114" s="14">
        <v>98</v>
      </c>
      <c r="B114" s="14" t="s">
        <v>564</v>
      </c>
      <c r="C114" s="14" t="s">
        <v>175</v>
      </c>
      <c r="D114" s="15" t="s">
        <v>565</v>
      </c>
      <c r="E114" s="14" t="s">
        <v>566</v>
      </c>
      <c r="F114" s="15" t="s">
        <v>567</v>
      </c>
      <c r="G114" s="14">
        <v>3500</v>
      </c>
      <c r="H114" s="15" t="s">
        <v>568</v>
      </c>
      <c r="I114" s="14">
        <v>2444</v>
      </c>
      <c r="J114" s="15" t="s">
        <v>569</v>
      </c>
      <c r="K114" s="14"/>
      <c r="L114" s="14" t="s">
        <v>570</v>
      </c>
      <c r="M114" s="14" t="s">
        <v>571</v>
      </c>
      <c r="N114" s="14" t="s">
        <v>552</v>
      </c>
      <c r="O114" s="14"/>
      <c r="P114" s="36"/>
      <c r="Q114" s="42" t="s">
        <v>33</v>
      </c>
    </row>
    <row r="115" ht="51" customHeight="1" spans="1:17">
      <c r="A115" s="14">
        <v>99</v>
      </c>
      <c r="B115" s="14" t="s">
        <v>572</v>
      </c>
      <c r="C115" s="14" t="s">
        <v>175</v>
      </c>
      <c r="D115" s="15" t="s">
        <v>573</v>
      </c>
      <c r="E115" s="14" t="s">
        <v>574</v>
      </c>
      <c r="F115" s="15" t="s">
        <v>49</v>
      </c>
      <c r="G115" s="14">
        <v>2000</v>
      </c>
      <c r="H115" s="15" t="s">
        <v>575</v>
      </c>
      <c r="I115" s="14">
        <v>0</v>
      </c>
      <c r="J115" s="15" t="s">
        <v>576</v>
      </c>
      <c r="K115" s="15"/>
      <c r="L115" s="14" t="s">
        <v>577</v>
      </c>
      <c r="M115" s="14" t="s">
        <v>571</v>
      </c>
      <c r="N115" s="14" t="s">
        <v>552</v>
      </c>
      <c r="O115" s="14"/>
      <c r="P115" s="36"/>
      <c r="Q115" s="42" t="s">
        <v>33</v>
      </c>
    </row>
    <row r="116" ht="75" spans="1:17">
      <c r="A116" s="14">
        <v>100</v>
      </c>
      <c r="B116" s="28" t="s">
        <v>578</v>
      </c>
      <c r="C116" s="14" t="s">
        <v>579</v>
      </c>
      <c r="D116" s="15" t="s">
        <v>580</v>
      </c>
      <c r="E116" s="14" t="s">
        <v>336</v>
      </c>
      <c r="F116" s="52" t="s">
        <v>49</v>
      </c>
      <c r="G116" s="14">
        <v>100000</v>
      </c>
      <c r="H116" s="15" t="s">
        <v>581</v>
      </c>
      <c r="I116" s="14">
        <v>0</v>
      </c>
      <c r="J116" s="15" t="s">
        <v>582</v>
      </c>
      <c r="K116" s="15"/>
      <c r="L116" s="14" t="s">
        <v>583</v>
      </c>
      <c r="M116" s="14" t="s">
        <v>255</v>
      </c>
      <c r="N116" s="14" t="s">
        <v>182</v>
      </c>
      <c r="O116" s="14" t="s">
        <v>584</v>
      </c>
      <c r="P116" s="14" t="s">
        <v>32</v>
      </c>
      <c r="Q116" s="42" t="s">
        <v>33</v>
      </c>
    </row>
    <row r="117" ht="75" spans="1:17">
      <c r="A117" s="14">
        <v>101</v>
      </c>
      <c r="B117" s="14" t="s">
        <v>585</v>
      </c>
      <c r="C117" s="14" t="s">
        <v>579</v>
      </c>
      <c r="D117" s="15" t="s">
        <v>586</v>
      </c>
      <c r="E117" s="14" t="s">
        <v>587</v>
      </c>
      <c r="F117" s="52" t="s">
        <v>49</v>
      </c>
      <c r="G117" s="14">
        <v>50000</v>
      </c>
      <c r="H117" s="15" t="s">
        <v>588</v>
      </c>
      <c r="I117" s="14">
        <v>0</v>
      </c>
      <c r="J117" s="15" t="s">
        <v>589</v>
      </c>
      <c r="K117" s="15"/>
      <c r="L117" s="14" t="s">
        <v>583</v>
      </c>
      <c r="M117" s="14" t="s">
        <v>255</v>
      </c>
      <c r="N117" s="14" t="s">
        <v>182</v>
      </c>
      <c r="O117" s="14" t="s">
        <v>584</v>
      </c>
      <c r="P117" s="14" t="s">
        <v>32</v>
      </c>
      <c r="Q117" s="42" t="s">
        <v>33</v>
      </c>
    </row>
    <row r="118" ht="112.5" spans="1:17">
      <c r="A118" s="14">
        <v>102</v>
      </c>
      <c r="B118" s="14" t="s">
        <v>590</v>
      </c>
      <c r="C118" s="14" t="s">
        <v>579</v>
      </c>
      <c r="D118" s="15" t="s">
        <v>591</v>
      </c>
      <c r="E118" s="14" t="s">
        <v>574</v>
      </c>
      <c r="F118" s="52" t="s">
        <v>49</v>
      </c>
      <c r="G118" s="14">
        <v>30000</v>
      </c>
      <c r="H118" s="15" t="s">
        <v>588</v>
      </c>
      <c r="I118" s="14">
        <v>0</v>
      </c>
      <c r="J118" s="15" t="s">
        <v>589</v>
      </c>
      <c r="K118" s="15"/>
      <c r="L118" s="14" t="s">
        <v>583</v>
      </c>
      <c r="M118" s="14" t="s">
        <v>255</v>
      </c>
      <c r="N118" s="14" t="s">
        <v>182</v>
      </c>
      <c r="O118" s="14" t="s">
        <v>584</v>
      </c>
      <c r="P118" s="14" t="s">
        <v>32</v>
      </c>
      <c r="Q118" s="42" t="s">
        <v>33</v>
      </c>
    </row>
    <row r="119" ht="56.25" spans="1:17">
      <c r="A119" s="14">
        <v>103</v>
      </c>
      <c r="B119" s="14" t="s">
        <v>592</v>
      </c>
      <c r="C119" s="14" t="s">
        <v>175</v>
      </c>
      <c r="D119" s="15" t="s">
        <v>593</v>
      </c>
      <c r="E119" s="14" t="s">
        <v>258</v>
      </c>
      <c r="F119" s="15" t="s">
        <v>100</v>
      </c>
      <c r="G119" s="14">
        <v>50000</v>
      </c>
      <c r="H119" s="15" t="s">
        <v>594</v>
      </c>
      <c r="I119" s="14">
        <v>11100</v>
      </c>
      <c r="J119" s="15" t="s">
        <v>595</v>
      </c>
      <c r="K119" s="15"/>
      <c r="L119" s="28" t="s">
        <v>474</v>
      </c>
      <c r="M119" s="14" t="s">
        <v>437</v>
      </c>
      <c r="N119" s="14" t="s">
        <v>182</v>
      </c>
      <c r="O119" s="14" t="s">
        <v>584</v>
      </c>
      <c r="P119" s="14" t="s">
        <v>32</v>
      </c>
      <c r="Q119" s="42" t="s">
        <v>33</v>
      </c>
    </row>
    <row r="120" s="5" customFormat="1" spans="1:17">
      <c r="A120" s="12" t="s">
        <v>596</v>
      </c>
      <c r="B120" s="13"/>
      <c r="C120" s="13"/>
      <c r="D120" s="13"/>
      <c r="E120" s="22"/>
      <c r="F120" s="11"/>
      <c r="G120" s="24">
        <f>SUM(G121:G122)</f>
        <v>4500</v>
      </c>
      <c r="H120" s="24"/>
      <c r="I120" s="24">
        <f>SUM(I121:I122)</f>
        <v>1264</v>
      </c>
      <c r="J120" s="24"/>
      <c r="K120" s="24"/>
      <c r="L120" s="24"/>
      <c r="M120" s="63"/>
      <c r="N120" s="63"/>
      <c r="O120" s="24"/>
      <c r="P120" s="64"/>
      <c r="Q120" s="65"/>
    </row>
    <row r="121" ht="162" customHeight="1" spans="1:17">
      <c r="A121" s="14">
        <v>104</v>
      </c>
      <c r="B121" s="14" t="s">
        <v>597</v>
      </c>
      <c r="C121" s="14" t="s">
        <v>193</v>
      </c>
      <c r="D121" s="15" t="s">
        <v>598</v>
      </c>
      <c r="E121" s="14" t="s">
        <v>380</v>
      </c>
      <c r="F121" s="15" t="s">
        <v>49</v>
      </c>
      <c r="G121" s="14">
        <v>2000</v>
      </c>
      <c r="H121" s="15" t="s">
        <v>599</v>
      </c>
      <c r="I121" s="58">
        <v>24</v>
      </c>
      <c r="J121" s="15" t="s">
        <v>600</v>
      </c>
      <c r="K121" s="15"/>
      <c r="L121" s="14" t="s">
        <v>601</v>
      </c>
      <c r="M121" s="14" t="s">
        <v>327</v>
      </c>
      <c r="N121" s="14" t="s">
        <v>552</v>
      </c>
      <c r="O121" s="14" t="s">
        <v>552</v>
      </c>
      <c r="P121" s="36"/>
      <c r="Q121" s="42" t="s">
        <v>33</v>
      </c>
    </row>
    <row r="122" ht="56.25" spans="1:17">
      <c r="A122" s="14">
        <v>105</v>
      </c>
      <c r="B122" s="14" t="s">
        <v>602</v>
      </c>
      <c r="C122" s="18" t="s">
        <v>175</v>
      </c>
      <c r="D122" s="49" t="s">
        <v>603</v>
      </c>
      <c r="E122" s="18" t="s">
        <v>604</v>
      </c>
      <c r="F122" s="15" t="s">
        <v>605</v>
      </c>
      <c r="G122" s="53">
        <v>2500</v>
      </c>
      <c r="H122" s="15" t="s">
        <v>606</v>
      </c>
      <c r="I122" s="58">
        <v>1240</v>
      </c>
      <c r="J122" s="15" t="s">
        <v>607</v>
      </c>
      <c r="K122" s="14"/>
      <c r="L122" s="14" t="s">
        <v>601</v>
      </c>
      <c r="M122" s="32"/>
      <c r="N122" s="14" t="s">
        <v>552</v>
      </c>
      <c r="O122" s="14"/>
      <c r="P122" s="36"/>
      <c r="Q122" s="42" t="s">
        <v>33</v>
      </c>
    </row>
    <row r="123" s="2" customFormat="1" ht="18.75" spans="1:17">
      <c r="A123" s="16" t="s">
        <v>608</v>
      </c>
      <c r="B123" s="17"/>
      <c r="C123" s="17"/>
      <c r="D123" s="17"/>
      <c r="E123" s="26"/>
      <c r="F123" s="54"/>
      <c r="G123" s="55">
        <f>G124</f>
        <v>3000</v>
      </c>
      <c r="H123" s="14"/>
      <c r="I123" s="55">
        <f>I124</f>
        <v>50</v>
      </c>
      <c r="J123" s="14"/>
      <c r="K123" s="14"/>
      <c r="L123" s="14"/>
      <c r="M123" s="32"/>
      <c r="N123" s="32"/>
      <c r="O123" s="14"/>
      <c r="P123" s="36"/>
      <c r="Q123" s="46"/>
    </row>
    <row r="124" s="2" customFormat="1" ht="69" customHeight="1" spans="1:17">
      <c r="A124" s="14">
        <v>106</v>
      </c>
      <c r="B124" s="14" t="s">
        <v>609</v>
      </c>
      <c r="C124" s="14" t="s">
        <v>175</v>
      </c>
      <c r="D124" s="15" t="s">
        <v>610</v>
      </c>
      <c r="E124" s="14" t="s">
        <v>67</v>
      </c>
      <c r="F124" s="15" t="s">
        <v>100</v>
      </c>
      <c r="G124" s="14">
        <v>3000</v>
      </c>
      <c r="H124" s="15" t="s">
        <v>611</v>
      </c>
      <c r="I124" s="59">
        <v>50</v>
      </c>
      <c r="J124" s="15" t="s">
        <v>612</v>
      </c>
      <c r="K124" s="14"/>
      <c r="L124" s="14" t="s">
        <v>613</v>
      </c>
      <c r="M124" s="14" t="s">
        <v>304</v>
      </c>
      <c r="N124" s="14" t="s">
        <v>552</v>
      </c>
      <c r="O124" s="14"/>
      <c r="P124" s="36"/>
      <c r="Q124" s="44" t="s">
        <v>33</v>
      </c>
    </row>
    <row r="125" s="2" customFormat="1" ht="18.75" spans="1:17">
      <c r="A125" s="16" t="s">
        <v>614</v>
      </c>
      <c r="B125" s="17"/>
      <c r="C125" s="17"/>
      <c r="D125" s="17"/>
      <c r="E125" s="26"/>
      <c r="F125" s="19"/>
      <c r="G125" s="27">
        <f>SUM(G126:G133)</f>
        <v>18950</v>
      </c>
      <c r="H125" s="14"/>
      <c r="I125" s="27">
        <f>SUM(I126:I133)</f>
        <v>6063</v>
      </c>
      <c r="J125" s="14"/>
      <c r="K125" s="14"/>
      <c r="L125" s="14"/>
      <c r="M125" s="32"/>
      <c r="N125" s="32"/>
      <c r="O125" s="14"/>
      <c r="P125" s="36"/>
      <c r="Q125" s="46"/>
    </row>
    <row r="126" s="3" customFormat="1" ht="83" customHeight="1" spans="1:17">
      <c r="A126" s="14">
        <v>107</v>
      </c>
      <c r="B126" s="14" t="s">
        <v>615</v>
      </c>
      <c r="C126" s="14" t="s">
        <v>175</v>
      </c>
      <c r="D126" s="15" t="s">
        <v>616</v>
      </c>
      <c r="E126" s="14" t="s">
        <v>555</v>
      </c>
      <c r="F126" s="15" t="s">
        <v>68</v>
      </c>
      <c r="G126" s="14">
        <v>1450</v>
      </c>
      <c r="H126" s="15" t="s">
        <v>617</v>
      </c>
      <c r="I126" s="14">
        <v>108</v>
      </c>
      <c r="J126" s="15" t="s">
        <v>618</v>
      </c>
      <c r="K126" s="14"/>
      <c r="L126" s="14" t="s">
        <v>315</v>
      </c>
      <c r="M126" s="32"/>
      <c r="N126" s="14" t="s">
        <v>182</v>
      </c>
      <c r="O126" s="14"/>
      <c r="P126" s="35"/>
      <c r="Q126" s="44" t="s">
        <v>33</v>
      </c>
    </row>
    <row r="127" s="2" customFormat="1" ht="150" spans="1:17">
      <c r="A127" s="14">
        <v>108</v>
      </c>
      <c r="B127" s="14" t="s">
        <v>619</v>
      </c>
      <c r="C127" s="14" t="s">
        <v>175</v>
      </c>
      <c r="D127" s="15" t="s">
        <v>620</v>
      </c>
      <c r="E127" s="14" t="s">
        <v>125</v>
      </c>
      <c r="F127" s="15" t="s">
        <v>621</v>
      </c>
      <c r="G127" s="14">
        <v>3100</v>
      </c>
      <c r="H127" s="15" t="s">
        <v>622</v>
      </c>
      <c r="I127" s="14">
        <v>0</v>
      </c>
      <c r="J127" s="15" t="s">
        <v>623</v>
      </c>
      <c r="K127" s="15"/>
      <c r="L127" s="14" t="s">
        <v>315</v>
      </c>
      <c r="M127" s="14" t="s">
        <v>624</v>
      </c>
      <c r="N127" s="14" t="s">
        <v>182</v>
      </c>
      <c r="O127" s="14"/>
      <c r="P127" s="36"/>
      <c r="Q127" s="44" t="s">
        <v>33</v>
      </c>
    </row>
    <row r="128" s="2" customFormat="1" ht="56.25" spans="1:17">
      <c r="A128" s="14">
        <v>109</v>
      </c>
      <c r="B128" s="14" t="s">
        <v>625</v>
      </c>
      <c r="C128" s="14" t="s">
        <v>175</v>
      </c>
      <c r="D128" s="15" t="s">
        <v>626</v>
      </c>
      <c r="E128" s="14" t="s">
        <v>347</v>
      </c>
      <c r="F128" s="15" t="s">
        <v>186</v>
      </c>
      <c r="G128" s="14">
        <v>400</v>
      </c>
      <c r="H128" s="15" t="s">
        <v>627</v>
      </c>
      <c r="I128" s="14">
        <v>5</v>
      </c>
      <c r="J128" s="15" t="s">
        <v>628</v>
      </c>
      <c r="K128" s="14"/>
      <c r="L128" s="14" t="s">
        <v>315</v>
      </c>
      <c r="M128" s="32"/>
      <c r="N128" s="14" t="s">
        <v>182</v>
      </c>
      <c r="O128" s="14"/>
      <c r="P128" s="36"/>
      <c r="Q128" s="42" t="s">
        <v>33</v>
      </c>
    </row>
    <row r="129" ht="56.25" spans="1:17">
      <c r="A129" s="14">
        <v>110</v>
      </c>
      <c r="B129" s="14" t="s">
        <v>629</v>
      </c>
      <c r="C129" s="14" t="s">
        <v>23</v>
      </c>
      <c r="D129" s="15" t="s">
        <v>630</v>
      </c>
      <c r="E129" s="14" t="s">
        <v>419</v>
      </c>
      <c r="F129" s="15" t="s">
        <v>186</v>
      </c>
      <c r="G129" s="14">
        <v>2000</v>
      </c>
      <c r="H129" s="25" t="s">
        <v>631</v>
      </c>
      <c r="I129" s="32">
        <v>1000</v>
      </c>
      <c r="J129" s="25" t="s">
        <v>632</v>
      </c>
      <c r="K129" s="66"/>
      <c r="L129" s="14" t="s">
        <v>181</v>
      </c>
      <c r="M129" s="32"/>
      <c r="N129" s="14" t="s">
        <v>182</v>
      </c>
      <c r="O129" s="14"/>
      <c r="P129" s="36"/>
      <c r="Q129" s="42" t="s">
        <v>33</v>
      </c>
    </row>
    <row r="130" s="2" customFormat="1" ht="56.25" spans="1:17">
      <c r="A130" s="14">
        <v>111</v>
      </c>
      <c r="B130" s="14" t="s">
        <v>633</v>
      </c>
      <c r="C130" s="14" t="s">
        <v>175</v>
      </c>
      <c r="D130" s="15" t="s">
        <v>634</v>
      </c>
      <c r="E130" s="28" t="s">
        <v>120</v>
      </c>
      <c r="F130" s="15" t="s">
        <v>49</v>
      </c>
      <c r="G130" s="14">
        <v>500</v>
      </c>
      <c r="H130" s="15" t="s">
        <v>635</v>
      </c>
      <c r="I130" s="14">
        <v>70</v>
      </c>
      <c r="J130" s="15" t="s">
        <v>636</v>
      </c>
      <c r="K130" s="15"/>
      <c r="L130" s="14" t="s">
        <v>637</v>
      </c>
      <c r="M130" s="14" t="s">
        <v>638</v>
      </c>
      <c r="N130" s="14" t="s">
        <v>191</v>
      </c>
      <c r="O130" s="14"/>
      <c r="P130" s="36"/>
      <c r="Q130" s="42" t="s">
        <v>33</v>
      </c>
    </row>
    <row r="131" ht="93.75" spans="1:17">
      <c r="A131" s="14">
        <v>112</v>
      </c>
      <c r="B131" s="14" t="s">
        <v>639</v>
      </c>
      <c r="C131" s="14" t="s">
        <v>175</v>
      </c>
      <c r="D131" s="15" t="s">
        <v>640</v>
      </c>
      <c r="E131" s="14" t="s">
        <v>43</v>
      </c>
      <c r="F131" s="15" t="s">
        <v>186</v>
      </c>
      <c r="G131" s="14">
        <v>1500</v>
      </c>
      <c r="H131" s="15" t="s">
        <v>641</v>
      </c>
      <c r="I131" s="14">
        <v>200</v>
      </c>
      <c r="J131" s="15" t="s">
        <v>642</v>
      </c>
      <c r="K131" s="14"/>
      <c r="L131" s="14" t="s">
        <v>189</v>
      </c>
      <c r="M131" s="14" t="s">
        <v>492</v>
      </c>
      <c r="N131" s="14" t="s">
        <v>191</v>
      </c>
      <c r="O131" s="14"/>
      <c r="P131" s="36"/>
      <c r="Q131" s="42" t="s">
        <v>33</v>
      </c>
    </row>
    <row r="132" ht="61" customHeight="1" spans="1:17">
      <c r="A132" s="14">
        <v>113</v>
      </c>
      <c r="B132" s="14" t="s">
        <v>643</v>
      </c>
      <c r="C132" s="14" t="s">
        <v>175</v>
      </c>
      <c r="D132" s="15" t="s">
        <v>644</v>
      </c>
      <c r="E132" s="14" t="s">
        <v>419</v>
      </c>
      <c r="F132" s="15" t="s">
        <v>186</v>
      </c>
      <c r="G132" s="14">
        <v>1000</v>
      </c>
      <c r="H132" s="15" t="s">
        <v>645</v>
      </c>
      <c r="I132" s="14">
        <v>580</v>
      </c>
      <c r="J132" s="15" t="s">
        <v>646</v>
      </c>
      <c r="K132" s="14"/>
      <c r="L132" s="14" t="s">
        <v>637</v>
      </c>
      <c r="M132" s="32"/>
      <c r="N132" s="14" t="s">
        <v>191</v>
      </c>
      <c r="O132" s="14"/>
      <c r="P132" s="36"/>
      <c r="Q132" s="42" t="s">
        <v>33</v>
      </c>
    </row>
    <row r="133" ht="93.75" spans="1:17">
      <c r="A133" s="14">
        <v>114</v>
      </c>
      <c r="B133" s="14" t="s">
        <v>647</v>
      </c>
      <c r="C133" s="14" t="s">
        <v>184</v>
      </c>
      <c r="D133" s="15" t="s">
        <v>648</v>
      </c>
      <c r="E133" s="14" t="s">
        <v>649</v>
      </c>
      <c r="F133" s="15" t="s">
        <v>650</v>
      </c>
      <c r="G133" s="14">
        <v>9000</v>
      </c>
      <c r="H133" s="15" t="s">
        <v>651</v>
      </c>
      <c r="I133" s="14">
        <v>4100</v>
      </c>
      <c r="J133" s="15" t="s">
        <v>652</v>
      </c>
      <c r="K133" s="14"/>
      <c r="L133" s="14" t="s">
        <v>171</v>
      </c>
      <c r="M133" s="32"/>
      <c r="N133" s="14" t="s">
        <v>172</v>
      </c>
      <c r="O133" s="14"/>
      <c r="P133" s="36"/>
      <c r="Q133" s="42" t="s">
        <v>33</v>
      </c>
    </row>
  </sheetData>
  <autoFilter xmlns:etc="http://www.wps.cn/officeDocument/2017/etCustomData" ref="A3:Q133" etc:filterBottomFollowUsedRange="0">
    <extLst/>
  </autoFilter>
  <mergeCells count="18">
    <mergeCell ref="A1:B1"/>
    <mergeCell ref="A2:Q2"/>
    <mergeCell ref="A4:E4"/>
    <mergeCell ref="A5:E5"/>
    <mergeCell ref="A6:E6"/>
    <mergeCell ref="A37:E37"/>
    <mergeCell ref="A41:E41"/>
    <mergeCell ref="A57:E57"/>
    <mergeCell ref="A70:E70"/>
    <mergeCell ref="A71:D71"/>
    <mergeCell ref="A80:E80"/>
    <mergeCell ref="A94:E94"/>
    <mergeCell ref="A101:E101"/>
    <mergeCell ref="A109:E109"/>
    <mergeCell ref="A110:E110"/>
    <mergeCell ref="A120:E120"/>
    <mergeCell ref="A123:E123"/>
    <mergeCell ref="A125:E125"/>
  </mergeCells>
  <conditionalFormatting sqref="B73">
    <cfRule type="duplicateValues" dxfId="0" priority="1"/>
  </conditionalFormatting>
  <dataValidations count="1">
    <dataValidation allowBlank="1" showInputMessage="1" showErrorMessage="1" sqref="F64 F72 F79 F86 F88 F92 F99 F107 F114 F124 F126 F13:F22 F24:F31 F33:F35 F42:F44 F46:F48 F50:F51 F53:F54 F58:F61 F74:F76 F111:F112"/>
  </dataValidations>
  <printOptions horizontalCentered="1"/>
  <pageMargins left="0" right="0" top="0.472222222222222" bottom="0.507638888888889" header="0.0944444444444444" footer="0"/>
  <pageSetup paperSize="9" scale="47" fitToHeight="0" orientation="landscape" horizontalDpi="600"/>
  <headerFooter alignWithMargins="0" scaleWithDoc="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36" sqref="H36"/>
    </sheetView>
  </sheetViews>
  <sheetFormatPr defaultColWidth="9" defaultRowHeight="15.7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360QexF</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aaa</cp:lastModifiedBy>
  <cp:revision>1</cp:revision>
  <dcterms:created xsi:type="dcterms:W3CDTF">1996-12-17T09:32:00Z</dcterms:created>
  <cp:lastPrinted>2013-09-16T14:38:00Z</cp:lastPrinted>
  <dcterms:modified xsi:type="dcterms:W3CDTF">2026-03-16T10:45:21Z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663565B7C4014C5D8DF0BAF6C1825BC1</vt:lpwstr>
  </property>
  <property fmtid="{D5CDD505-2E9C-101B-9397-08002B2CF9AE}" pid="4" name="KSOReadingLayout">
    <vt:bool>true</vt:bool>
  </property>
</Properties>
</file>