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 activeTab="1"/>
  </bookViews>
  <sheets>
    <sheet name="360QexF" sheetId="1" state="hidden" r:id="rId1"/>
    <sheet name="Sheet1" sheetId="2" r:id="rId2"/>
    <sheet name="Sheet2" sheetId="3" r:id="rId3"/>
  </sheets>
  <definedNames>
    <definedName name="_xlnm.Print_Titles" localSheetId="1">'Sheet1'!$3:$3</definedName>
    <definedName name="_xlnm._FilterDatabase" localSheetId="1" hidden="1">'Sheet1'!$A$3:$Q$134</definedName>
  </definedNames>
  <calcPr fullCalcOnLoad="1"/>
</workbook>
</file>

<file path=xl/sharedStrings.xml><?xml version="1.0" encoding="utf-8"?>
<sst xmlns="http://schemas.openxmlformats.org/spreadsheetml/2006/main" count="1294" uniqueCount="666">
  <si>
    <t>附件1</t>
  </si>
  <si>
    <r>
      <t>铜梁区</t>
    </r>
    <r>
      <rPr>
        <sz val="36"/>
        <rFont val="Times New Roman"/>
        <family val="1"/>
      </rPr>
      <t>2022</t>
    </r>
    <r>
      <rPr>
        <sz val="36"/>
        <rFont val="方正小标宋_GBK"/>
        <family val="4"/>
      </rPr>
      <t>年新建重点项目1-3月推进情况表</t>
    </r>
  </si>
  <si>
    <t>序号</t>
  </si>
  <si>
    <t>项目名称</t>
  </si>
  <si>
    <t>投资性质</t>
  </si>
  <si>
    <t>建设规模及主要建设内容</t>
  </si>
  <si>
    <t>建设工期</t>
  </si>
  <si>
    <t>2022年建设目标任务</t>
  </si>
  <si>
    <t>2022年计划投资（万元）</t>
  </si>
  <si>
    <t>1-3月项目进度</t>
  </si>
  <si>
    <t>1-3月累计完成投资（万元）</t>
  </si>
  <si>
    <t>4月工作计划</t>
  </si>
  <si>
    <t>存在问题</t>
  </si>
  <si>
    <t>牵头单位</t>
  </si>
  <si>
    <t>协助（代理）单位</t>
  </si>
  <si>
    <t>区级分管领导</t>
  </si>
  <si>
    <t>联系领导</t>
  </si>
  <si>
    <t>颜色标注</t>
  </si>
  <si>
    <t>备注</t>
  </si>
  <si>
    <r>
      <t>合计：</t>
    </r>
    <r>
      <rPr>
        <b/>
        <sz val="14"/>
        <rFont val="Times New Roman"/>
        <family val="1"/>
      </rPr>
      <t>114</t>
    </r>
    <r>
      <rPr>
        <b/>
        <sz val="14"/>
        <rFont val="方正黑体_GBK"/>
        <family val="4"/>
      </rPr>
      <t>个（▲标注为市管领导干部联系项目）</t>
    </r>
  </si>
  <si>
    <t>一、产业高地项目（47个）</t>
  </si>
  <si>
    <r>
      <t>（一）工业项目（</t>
    </r>
    <r>
      <rPr>
        <b/>
        <sz val="14"/>
        <rFont val="方正黑体_GBK"/>
        <family val="4"/>
      </rPr>
      <t>30</t>
    </r>
    <r>
      <rPr>
        <b/>
        <sz val="14"/>
        <rFont val="方正黑体_GBK"/>
        <family val="4"/>
      </rPr>
      <t>个）</t>
    </r>
  </si>
  <si>
    <t>▲重庆爱玛车业科技有限公司爱玛西南制造基地项目</t>
  </si>
  <si>
    <t>社会</t>
  </si>
  <si>
    <r>
      <t>年设计产能各类电动车约</t>
    </r>
    <r>
      <rPr>
        <sz val="14"/>
        <rFont val="方正仿宋_GBK"/>
        <family val="4"/>
      </rPr>
      <t>300</t>
    </r>
    <r>
      <rPr>
        <sz val="14"/>
        <rFont val="方正仿宋_GBK"/>
        <family val="4"/>
      </rPr>
      <t>万辆，完全达产后计划可实现年产值约</t>
    </r>
    <r>
      <rPr>
        <sz val="14"/>
        <rFont val="方正仿宋_GBK"/>
        <family val="4"/>
      </rPr>
      <t>100</t>
    </r>
    <r>
      <rPr>
        <sz val="14"/>
        <rFont val="方正仿宋_GBK"/>
        <family val="4"/>
      </rPr>
      <t>亿元。</t>
    </r>
  </si>
  <si>
    <t>2022.02-2024.02</t>
  </si>
  <si>
    <r>
      <t>一期项目竣工</t>
    </r>
    <r>
      <rPr>
        <sz val="14"/>
        <rFont val="方正仿宋_GBK"/>
        <family val="4"/>
      </rPr>
      <t xml:space="preserve">
</t>
    </r>
    <r>
      <rPr>
        <sz val="14"/>
        <rFont val="方正仿宋_GBK"/>
        <family val="4"/>
      </rPr>
      <t>投产</t>
    </r>
  </si>
  <si>
    <t>一期投产</t>
  </si>
  <si>
    <t>高新区管委会</t>
  </si>
  <si>
    <r>
      <rPr>
        <sz val="14"/>
        <rFont val="方正仿宋_GBK"/>
        <family val="4"/>
      </rPr>
      <t>杨逃红任建平</t>
    </r>
  </si>
  <si>
    <t>黄科</t>
  </si>
  <si>
    <t>▲</t>
  </si>
  <si>
    <r>
      <rPr>
        <sz val="14"/>
        <rFont val="方正仿宋_GBK"/>
        <family val="4"/>
      </rPr>
      <t>市级重点项目</t>
    </r>
  </si>
  <si>
    <r>
      <t>▲凯盛君恒药玻（重庆）有限公司</t>
    </r>
    <r>
      <rPr>
        <sz val="14"/>
        <rFont val="Times New Roman"/>
        <family val="1"/>
      </rPr>
      <t>5.0</t>
    </r>
    <r>
      <rPr>
        <sz val="14"/>
        <rFont val="方正仿宋_GBK"/>
        <family val="4"/>
      </rPr>
      <t>中性硼硅药玻</t>
    </r>
    <r>
      <rPr>
        <sz val="14"/>
        <rFont val="Times New Roman"/>
        <family val="1"/>
      </rPr>
      <t xml:space="preserve">
</t>
    </r>
    <r>
      <rPr>
        <sz val="14"/>
        <rFont val="方正仿宋_GBK"/>
        <family val="4"/>
      </rPr>
      <t>产业园项目</t>
    </r>
  </si>
  <si>
    <r>
      <t>建设</t>
    </r>
    <r>
      <rPr>
        <sz val="14"/>
        <rFont val="方正仿宋_GBK"/>
        <family val="4"/>
      </rPr>
      <t>5.0</t>
    </r>
    <r>
      <rPr>
        <sz val="14"/>
        <rFont val="方正仿宋_GBK"/>
        <family val="4"/>
      </rPr>
      <t>中性硼硅药玻产业园。</t>
    </r>
  </si>
  <si>
    <t>2022.02-2022.11</t>
  </si>
  <si>
    <t>竣工投产</t>
  </si>
  <si>
    <t>地勘完成，准备基础工程施工</t>
  </si>
  <si>
    <t>基础工程施工</t>
  </si>
  <si>
    <t>李治伦</t>
  </si>
  <si>
    <t>重庆精鸿益科技有限公司智能终端配套项目（二期）</t>
  </si>
  <si>
    <r>
      <t>新增用地</t>
    </r>
    <r>
      <rPr>
        <sz val="14"/>
        <rFont val="方正仿宋_GBK"/>
        <family val="4"/>
      </rPr>
      <t>100</t>
    </r>
    <r>
      <rPr>
        <sz val="14"/>
        <rFont val="方正仿宋_GBK"/>
        <family val="4"/>
      </rPr>
      <t>亩，建设电子产品硅胶件、电脑机箱及结构件、智能终端五金件。</t>
    </r>
  </si>
  <si>
    <t>2022.01-2022.11</t>
  </si>
  <si>
    <t>主体工程施工</t>
  </si>
  <si>
    <r>
      <rPr>
        <sz val="14"/>
        <rFont val="方正仿宋_GBK"/>
        <family val="4"/>
      </rPr>
      <t>江西汇水河铝材有限公司年产</t>
    </r>
    <r>
      <rPr>
        <sz val="14"/>
        <rFont val="Times New Roman"/>
        <family val="1"/>
      </rPr>
      <t>10</t>
    </r>
    <r>
      <rPr>
        <sz val="14"/>
        <rFont val="方正仿宋_GBK"/>
        <family val="4"/>
      </rPr>
      <t>万吨节能型断桥铝合金型材</t>
    </r>
  </si>
  <si>
    <r>
      <t>用地</t>
    </r>
    <r>
      <rPr>
        <sz val="14"/>
        <rFont val="方正仿宋_GBK"/>
        <family val="4"/>
      </rPr>
      <t>100</t>
    </r>
    <r>
      <rPr>
        <sz val="14"/>
        <rFont val="方正仿宋_GBK"/>
        <family val="4"/>
      </rPr>
      <t>亩，建设年产</t>
    </r>
    <r>
      <rPr>
        <sz val="14"/>
        <rFont val="方正仿宋_GBK"/>
        <family val="4"/>
      </rPr>
      <t>10</t>
    </r>
    <r>
      <rPr>
        <sz val="14"/>
        <rFont val="方正仿宋_GBK"/>
        <family val="4"/>
      </rPr>
      <t>万吨节能型断桥铝合金型材项目。</t>
    </r>
  </si>
  <si>
    <t>2022.11-2024.03</t>
  </si>
  <si>
    <t>开工建设</t>
  </si>
  <si>
    <t>前期准备工作</t>
  </si>
  <si>
    <t>土地平场</t>
  </si>
  <si>
    <t>▲思特（重庆）智能科技园项目</t>
  </si>
  <si>
    <r>
      <t>项目占地</t>
    </r>
    <r>
      <rPr>
        <sz val="14"/>
        <rFont val="方正仿宋_GBK"/>
        <family val="4"/>
      </rPr>
      <t>200</t>
    </r>
    <r>
      <rPr>
        <sz val="14"/>
        <rFont val="方正仿宋_GBK"/>
        <family val="4"/>
      </rPr>
      <t>亩。建设以化妆品、消毒液、日用化工、美容机械、中医药护理、保健食品以及中医药化妆品及大健康产品为主的精细化工产品研发生产基地。</t>
    </r>
  </si>
  <si>
    <t>2022.01-2023.12</t>
  </si>
  <si>
    <t>示范线投产</t>
  </si>
  <si>
    <t>示范线基本完工</t>
  </si>
  <si>
    <t>示范线全面完工及厂房验收</t>
  </si>
  <si>
    <t>曾祎</t>
  </si>
  <si>
    <r>
      <t>深圳市天合兴五金塑胶有限公司智能家居（家电）和</t>
    </r>
    <r>
      <rPr>
        <sz val="14"/>
        <rFont val="Times New Roman"/>
        <family val="1"/>
      </rPr>
      <t>3C</t>
    </r>
    <r>
      <rPr>
        <sz val="14"/>
        <rFont val="方正仿宋_GBK"/>
        <family val="4"/>
      </rPr>
      <t>类终端产品精密零部件生产项目</t>
    </r>
  </si>
  <si>
    <r>
      <t>总投资</t>
    </r>
    <r>
      <rPr>
        <sz val="14"/>
        <rFont val="方正仿宋_GBK"/>
        <family val="4"/>
      </rPr>
      <t>4.5</t>
    </r>
    <r>
      <rPr>
        <sz val="14"/>
        <rFont val="方正仿宋_GBK"/>
        <family val="4"/>
      </rPr>
      <t>亿元，拟用地</t>
    </r>
    <r>
      <rPr>
        <sz val="14"/>
        <rFont val="方正仿宋_GBK"/>
        <family val="4"/>
      </rPr>
      <t>50</t>
    </r>
    <r>
      <rPr>
        <sz val="14"/>
        <rFont val="方正仿宋_GBK"/>
        <family val="4"/>
      </rPr>
      <t>亩，主要从事智能家居（家电）和手机、平板、消费电子等</t>
    </r>
    <r>
      <rPr>
        <sz val="14"/>
        <rFont val="方正仿宋_GBK"/>
        <family val="4"/>
      </rPr>
      <t>3C</t>
    </r>
    <r>
      <rPr>
        <sz val="14"/>
        <rFont val="方正仿宋_GBK"/>
        <family val="4"/>
      </rPr>
      <t>类产品整机代工及精密零部件生产。</t>
    </r>
  </si>
  <si>
    <r>
      <t>租赁厂房投产</t>
    </r>
    <r>
      <rPr>
        <sz val="14"/>
        <rFont val="方正仿宋_GBK"/>
        <family val="4"/>
      </rPr>
      <t xml:space="preserve">
</t>
    </r>
    <r>
      <rPr>
        <sz val="14"/>
        <rFont val="方正仿宋_GBK"/>
        <family val="4"/>
      </rPr>
      <t>使用</t>
    </r>
  </si>
  <si>
    <t>试生产</t>
  </si>
  <si>
    <t>投产</t>
  </si>
  <si>
    <r>
      <rPr>
        <sz val="14"/>
        <rFont val="方正仿宋_GBK"/>
        <family val="4"/>
      </rPr>
      <t>重庆民能实业有限公司供电基础设施预制构件生产项目</t>
    </r>
  </si>
  <si>
    <r>
      <t>研发、生产广泛适用于农村供电线路、城乡</t>
    </r>
    <r>
      <rPr>
        <sz val="14"/>
        <rFont val="方正仿宋_GBK"/>
        <family val="4"/>
      </rPr>
      <t>5G</t>
    </r>
    <r>
      <rPr>
        <sz val="14"/>
        <rFont val="方正仿宋_GBK"/>
        <family val="4"/>
      </rPr>
      <t>基站、安防监控、充电电桩建设等的水泥预制基础、杆塔及相关附件产品。</t>
    </r>
  </si>
  <si>
    <t>2022.05-2023.05</t>
  </si>
  <si>
    <t>主体封顶</t>
  </si>
  <si>
    <t>完成施工图设计</t>
  </si>
  <si>
    <t>重新选址</t>
  </si>
  <si>
    <t>受炘扬航LNG项目扩建影响，需保证安全距离，导致该地块不具备使用条件，待大庙下批土地报批后重新选址</t>
  </si>
  <si>
    <t>重庆百钰顺科技有限公司精密零部件智能制造产业园</t>
  </si>
  <si>
    <t>主要生产产品：笔记本电脑外壳、转轴，伺服器机顶盒，平板外壳等。</t>
  </si>
  <si>
    <t>2022.02-2023.04</t>
  </si>
  <si>
    <t>设备安装</t>
  </si>
  <si>
    <t>土地精平</t>
  </si>
  <si>
    <t>广铜国家级科技企业加速器项目</t>
  </si>
  <si>
    <t>项目计划投资2亿元，重点围绕信息技术、装备制造、大健康等三大产业进行招商，培养一批高成长型企业，打造国家级科技企业加速器。</t>
  </si>
  <si>
    <t>2022.10-2023.06</t>
  </si>
  <si>
    <t>基础施工</t>
  </si>
  <si>
    <t>开展项目前期论证</t>
  </si>
  <si>
    <t>杨逃红任建平</t>
  </si>
  <si>
    <r>
      <rPr>
        <sz val="14"/>
        <rFont val="方正仿宋_GBK"/>
        <family val="4"/>
      </rPr>
      <t>深圳市仕兴鸿精密机械设备有限公司精密数控机床制造基地项目</t>
    </r>
  </si>
  <si>
    <r>
      <t>项目计划总投资</t>
    </r>
    <r>
      <rPr>
        <sz val="14"/>
        <rFont val="方正仿宋_GBK"/>
        <family val="4"/>
      </rPr>
      <t>2.5</t>
    </r>
    <r>
      <rPr>
        <sz val="14"/>
        <rFont val="方正仿宋_GBK"/>
        <family val="4"/>
      </rPr>
      <t>亿元，用地</t>
    </r>
    <r>
      <rPr>
        <sz val="14"/>
        <rFont val="方正仿宋_GBK"/>
        <family val="4"/>
      </rPr>
      <t>50</t>
    </r>
    <r>
      <rPr>
        <sz val="14"/>
        <rFont val="方正仿宋_GBK"/>
        <family val="4"/>
      </rPr>
      <t>亩，建设数控机床制造基地项目。</t>
    </r>
  </si>
  <si>
    <t>2022.05-2023.04</t>
  </si>
  <si>
    <t>完成施工图审查和施工招标</t>
  </si>
  <si>
    <t>开大门，修建围墙</t>
  </si>
  <si>
    <r>
      <t>▲重庆凯鼎绝缘材料有限公司年产</t>
    </r>
    <r>
      <rPr>
        <sz val="14"/>
        <rFont val="Times New Roman"/>
        <family val="1"/>
      </rPr>
      <t>1.5</t>
    </r>
    <r>
      <rPr>
        <sz val="14"/>
        <rFont val="方正仿宋_GBK"/>
        <family val="4"/>
      </rPr>
      <t>万吨玻纤复合</t>
    </r>
    <r>
      <rPr>
        <sz val="14"/>
        <rFont val="Times New Roman"/>
        <family val="1"/>
      </rPr>
      <t xml:space="preserve">
</t>
    </r>
    <r>
      <rPr>
        <sz val="14"/>
        <rFont val="方正仿宋_GBK"/>
        <family val="4"/>
      </rPr>
      <t>材料项目</t>
    </r>
  </si>
  <si>
    <r>
      <t>年产</t>
    </r>
    <r>
      <rPr>
        <sz val="14"/>
        <rFont val="方正仿宋_GBK"/>
        <family val="4"/>
      </rPr>
      <t>1.5</t>
    </r>
    <r>
      <rPr>
        <sz val="14"/>
        <rFont val="方正仿宋_GBK"/>
        <family val="4"/>
      </rPr>
      <t>万吨玻纤复合材料，主要建设车床、锯床、钻床、加工中心等。</t>
    </r>
  </si>
  <si>
    <t>2022.03-2023.02</t>
  </si>
  <si>
    <t>完成附属设施建设、内部装修</t>
  </si>
  <si>
    <t>修建围墙</t>
  </si>
  <si>
    <t>张俊文</t>
  </si>
  <si>
    <r>
      <rPr>
        <sz val="14"/>
        <rFont val="方正仿宋_GBK"/>
        <family val="4"/>
      </rPr>
      <t>重庆厚盟科技有限公司（希晶）热处理自动化设备生产及热处理加工项目</t>
    </r>
  </si>
  <si>
    <r>
      <t>热处理自动化设备生产及热处理加工生产线，实现年产热处理设备</t>
    </r>
    <r>
      <rPr>
        <sz val="14"/>
        <rFont val="方正仿宋_GBK"/>
        <family val="4"/>
      </rPr>
      <t>25</t>
    </r>
    <r>
      <rPr>
        <sz val="14"/>
        <rFont val="方正仿宋_GBK"/>
        <family val="4"/>
      </rPr>
      <t>条以上，同时建设热处理加工生产线</t>
    </r>
    <r>
      <rPr>
        <sz val="14"/>
        <rFont val="方正仿宋_GBK"/>
        <family val="4"/>
      </rPr>
      <t>5</t>
    </r>
    <r>
      <rPr>
        <sz val="14"/>
        <rFont val="方正仿宋_GBK"/>
        <family val="4"/>
      </rPr>
      <t>条，实现年热处理加工</t>
    </r>
    <r>
      <rPr>
        <sz val="14"/>
        <rFont val="方正仿宋_GBK"/>
        <family val="4"/>
      </rPr>
      <t>11</t>
    </r>
    <r>
      <rPr>
        <sz val="14"/>
        <rFont val="方正仿宋_GBK"/>
        <family val="4"/>
      </rPr>
      <t>吨。</t>
    </r>
  </si>
  <si>
    <t>2022.07-2023.08</t>
  </si>
  <si>
    <t>主体施工</t>
  </si>
  <si>
    <t>放线、地勘</t>
  </si>
  <si>
    <r>
      <rPr>
        <sz val="14"/>
        <rFont val="方正仿宋_GBK"/>
        <family val="4"/>
      </rPr>
      <t>上海微感智能科技有限公司智能安防系列产品生产项目</t>
    </r>
  </si>
  <si>
    <t>重点开发无动力应急升降梯、可变逃生楼梯、逃生线（袋）等智能应急逃生装置及安防应急显示屏、多功能监控器、智慧安全护栏等系列产品。</t>
  </si>
  <si>
    <t>2022.07-2024.03</t>
  </si>
  <si>
    <t>完成方案审查</t>
  </si>
  <si>
    <t>昆山市泽诚聚金属材料有限公司笔电及智能终端外观件材料研发生产项目</t>
  </si>
  <si>
    <t>建设用于电子信息产业的高强度、轻量化、低碳回收铝材研发生产中心，为惠普、联想、罗技及智能手机品牌商提供符合碳中和需求的产品外观件材料配套。</t>
  </si>
  <si>
    <t>2022.04-2023.03</t>
  </si>
  <si>
    <t>完成施工图审查</t>
  </si>
  <si>
    <t>施工招标，搭建围挡和临时设施</t>
  </si>
  <si>
    <t>地块被商业地票覆盖，需调规；29.67亩土地被抵押</t>
  </si>
  <si>
    <r>
      <rPr>
        <sz val="14"/>
        <rFont val="方正仿宋_GBK"/>
        <family val="4"/>
      </rPr>
      <t>东莞市铧富锦电子科技有限公司航空航天连接器壳体及精密配件等加工项目</t>
    </r>
  </si>
  <si>
    <r>
      <t>项目计划用地</t>
    </r>
    <r>
      <rPr>
        <sz val="14"/>
        <rFont val="方正仿宋_GBK"/>
        <family val="4"/>
      </rPr>
      <t>35</t>
    </r>
    <r>
      <rPr>
        <sz val="14"/>
        <rFont val="方正仿宋_GBK"/>
        <family val="4"/>
      </rPr>
      <t>亩，建设航空航天连接器壳体及精密配件等加工项目。</t>
    </r>
  </si>
  <si>
    <t>2022.06-2023.05</t>
  </si>
  <si>
    <t>完成方案设计；进行施工图设计</t>
  </si>
  <si>
    <t>完成方案审查；完成施工图设计</t>
  </si>
  <si>
    <r>
      <rPr>
        <sz val="14"/>
        <rFont val="方正仿宋_GBK"/>
        <family val="4"/>
      </rPr>
      <t>昆山捷凌电子科技有限公司高端线束和新能源汽车零部件生产基地项目</t>
    </r>
  </si>
  <si>
    <r>
      <t>新购地</t>
    </r>
    <r>
      <rPr>
        <sz val="14"/>
        <rFont val="方正仿宋_GBK"/>
        <family val="4"/>
      </rPr>
      <t>100</t>
    </r>
    <r>
      <rPr>
        <sz val="14"/>
        <rFont val="方正仿宋_GBK"/>
        <family val="4"/>
      </rPr>
      <t>亩，新增投资</t>
    </r>
    <r>
      <rPr>
        <sz val="14"/>
        <rFont val="方正仿宋_GBK"/>
        <family val="4"/>
      </rPr>
      <t>5.5</t>
    </r>
    <r>
      <rPr>
        <sz val="14"/>
        <rFont val="方正仿宋_GBK"/>
        <family val="4"/>
      </rPr>
      <t>亿元，在铜建设高端线束和新能源汽车零部件生产基地。</t>
    </r>
  </si>
  <si>
    <t>2022.10-2023.10</t>
  </si>
  <si>
    <t>方案设计</t>
  </si>
  <si>
    <t>进行方案设计</t>
  </si>
  <si>
    <r>
      <t>伊尔美集团</t>
    </r>
    <r>
      <rPr>
        <sz val="14"/>
        <rFont val="Times New Roman"/>
        <family val="1"/>
      </rPr>
      <t xml:space="preserve">
</t>
    </r>
    <r>
      <rPr>
        <sz val="14"/>
        <rFont val="方正仿宋_GBK"/>
        <family val="4"/>
      </rPr>
      <t>（重庆伊尔美化妆品有限公司）</t>
    </r>
  </si>
  <si>
    <t>个性护理产品。</t>
  </si>
  <si>
    <t>2022.05-2022.11</t>
  </si>
  <si>
    <t>万洋厂房正在进行附属工程施工</t>
  </si>
  <si>
    <t>万洋厂房附属工程施工</t>
  </si>
  <si>
    <t>上海国创医药有限公司现代化医药智能研发生产基地</t>
  </si>
  <si>
    <r>
      <t>用地</t>
    </r>
    <r>
      <rPr>
        <sz val="14"/>
        <rFont val="方正仿宋_GBK"/>
        <family val="4"/>
      </rPr>
      <t>100</t>
    </r>
    <r>
      <rPr>
        <sz val="14"/>
        <rFont val="方正仿宋_GBK"/>
        <family val="4"/>
      </rPr>
      <t>亩，建成集肝络欣丸、健脾止遗片等中药传统剂型、中药新药研发及新型配方颗粒、特利加压素、吸入式氯化纳溶液生产于一体的现代化医药研发生产基地。</t>
    </r>
  </si>
  <si>
    <t>2022.11-2024.12</t>
  </si>
  <si>
    <t>招商协议对接</t>
  </si>
  <si>
    <r>
      <rPr>
        <sz val="14"/>
        <rFont val="方正仿宋_GBK"/>
        <family val="4"/>
      </rPr>
      <t>广州旭妆生物科技有限公司现代化化妆品生产项目</t>
    </r>
  </si>
  <si>
    <t>在铜梁新建融研发生产销售于一体，具有一定规模和现代化化妆品生产项目。</t>
  </si>
  <si>
    <t>2022.11-2024.10</t>
  </si>
  <si>
    <t>山西金晖建鑫新材料科技有限公司铜梁洗护用品生产项目</t>
  </si>
  <si>
    <r>
      <t>项目计划投资</t>
    </r>
    <r>
      <rPr>
        <sz val="14"/>
        <rFont val="方正仿宋_GBK"/>
        <family val="4"/>
      </rPr>
      <t>7</t>
    </r>
    <r>
      <rPr>
        <sz val="14"/>
        <rFont val="方正仿宋_GBK"/>
        <family val="4"/>
      </rPr>
      <t>亿元，拟用地</t>
    </r>
    <r>
      <rPr>
        <sz val="14"/>
        <rFont val="方正仿宋_GBK"/>
        <family val="4"/>
      </rPr>
      <t>180</t>
    </r>
    <r>
      <rPr>
        <sz val="14"/>
        <rFont val="方正仿宋_GBK"/>
        <family val="4"/>
      </rPr>
      <t>亩（一期拟用地</t>
    </r>
    <r>
      <rPr>
        <sz val="14"/>
        <rFont val="方正仿宋_GBK"/>
        <family val="4"/>
      </rPr>
      <t>90</t>
    </r>
    <r>
      <rPr>
        <sz val="14"/>
        <rFont val="方正仿宋_GBK"/>
        <family val="4"/>
      </rPr>
      <t>亩，二期用地在一期完工后根据实际需求供地</t>
    </r>
    <r>
      <rPr>
        <sz val="14"/>
        <rFont val="方正仿宋_GBK"/>
        <family val="4"/>
      </rPr>
      <t>90</t>
    </r>
    <r>
      <rPr>
        <sz val="14"/>
        <rFont val="方正仿宋_GBK"/>
        <family val="4"/>
      </rPr>
      <t>亩），在铜梁新建融研发生产销售物流为一体，具有一定规模和现代化消杀洗护生产项目。</t>
    </r>
  </si>
  <si>
    <t>重庆绿力生物技术有限公司（福州绿野）化妆品生产项目</t>
  </si>
  <si>
    <r>
      <t>用地</t>
    </r>
    <r>
      <rPr>
        <sz val="14"/>
        <rFont val="方正仿宋_GBK"/>
        <family val="4"/>
      </rPr>
      <t>30</t>
    </r>
    <r>
      <rPr>
        <sz val="14"/>
        <rFont val="方正仿宋_GBK"/>
        <family val="4"/>
      </rPr>
      <t>亩，计划总投资</t>
    </r>
    <r>
      <rPr>
        <sz val="14"/>
        <rFont val="方正仿宋_GBK"/>
        <family val="4"/>
      </rPr>
      <t>1.5</t>
    </r>
    <r>
      <rPr>
        <sz val="14"/>
        <rFont val="方正仿宋_GBK"/>
        <family val="4"/>
      </rPr>
      <t>亿元，融研发生产销售为一体，建设具有一定规模的现代化化妆品生产基地，利用公司固有的线上线下销售平台进行产品销售。</t>
    </r>
  </si>
  <si>
    <t>2022.03-2023.05</t>
  </si>
  <si>
    <t>完成施工图审查，月底进场施工</t>
  </si>
  <si>
    <t>开大门，搭建临时设施</t>
  </si>
  <si>
    <r>
      <rPr>
        <sz val="14"/>
        <rFont val="方正仿宋_GBK"/>
        <family val="4"/>
      </rPr>
      <t>苏州金宏气体股份有限公司电子气包装服务项目</t>
    </r>
  </si>
  <si>
    <r>
      <t>项目计划投资</t>
    </r>
    <r>
      <rPr>
        <sz val="14"/>
        <rFont val="方正仿宋_GBK"/>
        <family val="4"/>
      </rPr>
      <t>1</t>
    </r>
    <r>
      <rPr>
        <sz val="14"/>
        <rFont val="方正仿宋_GBK"/>
        <family val="4"/>
      </rPr>
      <t>亿元，拟用地</t>
    </r>
    <r>
      <rPr>
        <sz val="14"/>
        <rFont val="方正仿宋_GBK"/>
        <family val="4"/>
      </rPr>
      <t>20</t>
    </r>
    <r>
      <rPr>
        <sz val="14"/>
        <rFont val="方正仿宋_GBK"/>
        <family val="4"/>
      </rPr>
      <t>亩，建设高纯氮气、高纯氩气、高纯氧气、二氧化碳等多个品种电子气经营线。</t>
    </r>
  </si>
  <si>
    <t>方案设计；套画用地红线图</t>
  </si>
  <si>
    <t>完成方案审查；施工图设计</t>
  </si>
  <si>
    <t>深圳市创鑫达塑胶制品有限公司电脑键盘及模组生产项目</t>
  </si>
  <si>
    <r>
      <t>计划投资</t>
    </r>
    <r>
      <rPr>
        <sz val="14"/>
        <rFont val="方正仿宋_GBK"/>
        <family val="4"/>
      </rPr>
      <t>2.5</t>
    </r>
    <r>
      <rPr>
        <sz val="14"/>
        <rFont val="方正仿宋_GBK"/>
        <family val="4"/>
      </rPr>
      <t>亿元，用地</t>
    </r>
    <r>
      <rPr>
        <sz val="14"/>
        <rFont val="方正仿宋_GBK"/>
        <family val="4"/>
      </rPr>
      <t>50</t>
    </r>
    <r>
      <rPr>
        <sz val="14"/>
        <rFont val="方正仿宋_GBK"/>
        <family val="4"/>
      </rPr>
      <t>亩（净用地），自建厂房</t>
    </r>
    <r>
      <rPr>
        <sz val="14"/>
        <rFont val="方正仿宋_GBK"/>
        <family val="4"/>
      </rPr>
      <t>40000</t>
    </r>
    <r>
      <rPr>
        <sz val="14"/>
        <rFont val="方正仿宋_GBK"/>
        <family val="4"/>
      </rPr>
      <t>平方米以上，建设自动化生产线，研发设计生产各类台式和笔记本电脑键盘，达产后预计实现年产值约</t>
    </r>
    <r>
      <rPr>
        <sz val="14"/>
        <rFont val="方正仿宋_GBK"/>
        <family val="4"/>
      </rPr>
      <t>5</t>
    </r>
    <r>
      <rPr>
        <sz val="14"/>
        <rFont val="方正仿宋_GBK"/>
        <family val="4"/>
      </rPr>
      <t>亿元，年纳税约</t>
    </r>
    <r>
      <rPr>
        <sz val="14"/>
        <rFont val="方正仿宋_GBK"/>
        <family val="4"/>
      </rPr>
      <t>1500</t>
    </r>
    <r>
      <rPr>
        <sz val="14"/>
        <rFont val="方正仿宋_GBK"/>
        <family val="4"/>
      </rPr>
      <t>万元。</t>
    </r>
  </si>
  <si>
    <r>
      <rPr>
        <sz val="14"/>
        <rFont val="方正仿宋_GBK"/>
        <family val="4"/>
      </rPr>
      <t>苏州昌利橡塑科技有限公司导电薄膜开关和光学发光模组生产项目</t>
    </r>
  </si>
  <si>
    <t>导电薄膜开关和光学发光模组生产项目。</t>
  </si>
  <si>
    <r>
      <t>苏州李氏集团昆山电子羽医疗科技</t>
    </r>
    <r>
      <rPr>
        <sz val="14"/>
        <rFont val="Times New Roman"/>
        <family val="1"/>
      </rPr>
      <t xml:space="preserve">                      </t>
    </r>
    <r>
      <rPr>
        <sz val="14"/>
        <rFont val="方正仿宋_GBK"/>
        <family val="4"/>
      </rPr>
      <t>有限公司</t>
    </r>
  </si>
  <si>
    <t>显示模组精密零部件生产及企业上市项目。</t>
  </si>
  <si>
    <t>2022.09-2024.08</t>
  </si>
  <si>
    <r>
      <rPr>
        <sz val="14"/>
        <rFont val="方正仿宋_GBK"/>
        <family val="4"/>
      </rPr>
      <t>青岛东方迅达轨道交通科技有限公司公铁两用车及轨道机车配件研发生产</t>
    </r>
    <r>
      <rPr>
        <sz val="14"/>
        <rFont val="Times New Roman"/>
        <family val="1"/>
      </rPr>
      <t xml:space="preserve"> 
</t>
    </r>
    <r>
      <rPr>
        <sz val="14"/>
        <rFont val="方正仿宋_GBK"/>
        <family val="4"/>
      </rPr>
      <t>基地项目</t>
    </r>
  </si>
  <si>
    <r>
      <t>项目拟用地</t>
    </r>
    <r>
      <rPr>
        <sz val="14"/>
        <rFont val="方正仿宋_GBK"/>
        <family val="4"/>
      </rPr>
      <t>50</t>
    </r>
    <r>
      <rPr>
        <sz val="14"/>
        <rFont val="方正仿宋_GBK"/>
        <family val="4"/>
      </rPr>
      <t>亩，拟投资</t>
    </r>
    <r>
      <rPr>
        <sz val="14"/>
        <rFont val="方正仿宋_GBK"/>
        <family val="4"/>
      </rPr>
      <t>3.5</t>
    </r>
    <r>
      <rPr>
        <sz val="14"/>
        <rFont val="方正仿宋_GBK"/>
        <family val="4"/>
      </rPr>
      <t>亿元，建设公铁两用车专用配件及轨道机车配件研发生产基地，年生产公铁两用车</t>
    </r>
    <r>
      <rPr>
        <sz val="14"/>
        <rFont val="方正仿宋_GBK"/>
        <family val="4"/>
      </rPr>
      <t>100</t>
    </r>
    <r>
      <rPr>
        <sz val="14"/>
        <rFont val="方正仿宋_GBK"/>
        <family val="4"/>
      </rPr>
      <t>辆以上专用配件。达产后实现年产值</t>
    </r>
    <r>
      <rPr>
        <sz val="14"/>
        <rFont val="方正仿宋_GBK"/>
        <family val="4"/>
      </rPr>
      <t>2.5</t>
    </r>
    <r>
      <rPr>
        <sz val="14"/>
        <rFont val="方正仿宋_GBK"/>
        <family val="4"/>
      </rPr>
      <t>亿元，年纳税约</t>
    </r>
    <r>
      <rPr>
        <sz val="14"/>
        <rFont val="方正仿宋_GBK"/>
        <family val="4"/>
      </rPr>
      <t>1000</t>
    </r>
    <r>
      <rPr>
        <sz val="14"/>
        <rFont val="方正仿宋_GBK"/>
        <family val="4"/>
      </rPr>
      <t>万元以上。</t>
    </r>
  </si>
  <si>
    <t>2022.10-2024.03</t>
  </si>
  <si>
    <t>完成项目签约；套画拟用地红线图</t>
  </si>
  <si>
    <r>
      <rPr>
        <sz val="14"/>
        <rFont val="方正仿宋_GBK"/>
        <family val="4"/>
      </rPr>
      <t>明德致远（重庆）门窗有限公司建设年产</t>
    </r>
    <r>
      <rPr>
        <sz val="14"/>
        <rFont val="Times New Roman"/>
        <family val="1"/>
      </rPr>
      <t>100</t>
    </r>
    <r>
      <rPr>
        <sz val="14"/>
        <rFont val="方正仿宋_GBK"/>
        <family val="4"/>
      </rPr>
      <t>万平米智能节能门窗扩建项目</t>
    </r>
  </si>
  <si>
    <r>
      <t>扩规项目计划投资</t>
    </r>
    <r>
      <rPr>
        <sz val="14"/>
        <rFont val="方正仿宋_GBK"/>
        <family val="4"/>
      </rPr>
      <t>1.6</t>
    </r>
    <r>
      <rPr>
        <sz val="14"/>
        <rFont val="方正仿宋_GBK"/>
        <family val="4"/>
      </rPr>
      <t>亿元，拟用地面积约</t>
    </r>
    <r>
      <rPr>
        <sz val="14"/>
        <rFont val="方正仿宋_GBK"/>
        <family val="4"/>
      </rPr>
      <t>45</t>
    </r>
    <r>
      <rPr>
        <sz val="14"/>
        <rFont val="方正仿宋_GBK"/>
        <family val="4"/>
      </rPr>
      <t>亩，年纳税</t>
    </r>
    <r>
      <rPr>
        <sz val="14"/>
        <rFont val="方正仿宋_GBK"/>
        <family val="4"/>
      </rPr>
      <t>900</t>
    </r>
    <r>
      <rPr>
        <sz val="14"/>
        <rFont val="方正仿宋_GBK"/>
        <family val="4"/>
      </rPr>
      <t>万元以上，公司拟将旗下公司整体迁入铜梁生产经营，实现公司集团化发展，主要产品为绿色智能门窗、幕墙等。</t>
    </r>
  </si>
  <si>
    <r>
      <rPr>
        <sz val="14"/>
        <rFont val="方正仿宋_GBK"/>
        <family val="4"/>
      </rPr>
      <t>深圳市绍永福印刷有限公司智能终端包装项目</t>
    </r>
  </si>
  <si>
    <r>
      <t>项目计划投资</t>
    </r>
    <r>
      <rPr>
        <sz val="14"/>
        <rFont val="方正仿宋_GBK"/>
        <family val="4"/>
      </rPr>
      <t>1.8</t>
    </r>
    <r>
      <rPr>
        <sz val="14"/>
        <rFont val="方正仿宋_GBK"/>
        <family val="4"/>
      </rPr>
      <t>亿元，用地</t>
    </r>
    <r>
      <rPr>
        <sz val="14"/>
        <rFont val="方正仿宋_GBK"/>
        <family val="4"/>
      </rPr>
      <t>50</t>
    </r>
    <r>
      <rPr>
        <sz val="14"/>
        <rFont val="方正仿宋_GBK"/>
        <family val="4"/>
      </rPr>
      <t>亩（净用地），建智能终端包装项目。</t>
    </r>
  </si>
  <si>
    <t>2022.10-2023.11</t>
  </si>
  <si>
    <t>修改方案设计</t>
  </si>
  <si>
    <t>完成方案设计</t>
  </si>
  <si>
    <t>重庆容巨科技有限公司笔电产品外包装项目</t>
  </si>
  <si>
    <r>
      <t>项目计划总投资</t>
    </r>
    <r>
      <rPr>
        <sz val="14"/>
        <rFont val="方正仿宋_GBK"/>
        <family val="4"/>
      </rPr>
      <t>1.3</t>
    </r>
    <r>
      <rPr>
        <sz val="14"/>
        <rFont val="方正仿宋_GBK"/>
        <family val="4"/>
      </rPr>
      <t>亿元，拟用地</t>
    </r>
    <r>
      <rPr>
        <sz val="14"/>
        <rFont val="方正仿宋_GBK"/>
        <family val="4"/>
      </rPr>
      <t>36</t>
    </r>
    <r>
      <rPr>
        <sz val="14"/>
        <rFont val="方正仿宋_GBK"/>
        <family val="4"/>
      </rPr>
      <t>亩（净用地），建设笔电配套包装生产项目，新建年产</t>
    </r>
    <r>
      <rPr>
        <sz val="14"/>
        <rFont val="方正仿宋_GBK"/>
        <family val="4"/>
      </rPr>
      <t>3000</t>
    </r>
    <r>
      <rPr>
        <sz val="14"/>
        <rFont val="方正仿宋_GBK"/>
        <family val="4"/>
      </rPr>
      <t>万个笔电等电子产品外包装生产线。</t>
    </r>
  </si>
  <si>
    <t>▲铜梁西南水泥厂搬迁项目</t>
  </si>
  <si>
    <r>
      <t>项目主厂区拟用地约</t>
    </r>
    <r>
      <rPr>
        <sz val="14"/>
        <rFont val="方正仿宋_GBK"/>
        <family val="4"/>
      </rPr>
      <t>688</t>
    </r>
    <r>
      <rPr>
        <sz val="14"/>
        <rFont val="方正仿宋_GBK"/>
        <family val="4"/>
      </rPr>
      <t>亩（具体面积以建设用地红线图为准），在铜梁区旧县街道龙洞村建设新型建材产业基地。一期项目：建设一条日产</t>
    </r>
    <r>
      <rPr>
        <sz val="14"/>
        <rFont val="方正仿宋_GBK"/>
        <family val="4"/>
      </rPr>
      <t>7300</t>
    </r>
    <r>
      <rPr>
        <sz val="14"/>
        <rFont val="方正仿宋_GBK"/>
        <family val="4"/>
      </rPr>
      <t>吨新型干法熟料生产线及配套</t>
    </r>
    <r>
      <rPr>
        <sz val="14"/>
        <rFont val="方正仿宋_GBK"/>
        <family val="4"/>
      </rPr>
      <t>13</t>
    </r>
    <r>
      <rPr>
        <sz val="14"/>
        <rFont val="方正仿宋_GBK"/>
        <family val="4"/>
      </rPr>
      <t>兆瓦纯低温余热发电工程（以实际立项批复规模为准）；二期项目：新建年产</t>
    </r>
    <r>
      <rPr>
        <sz val="14"/>
        <rFont val="方正仿宋_GBK"/>
        <family val="4"/>
      </rPr>
      <t>400</t>
    </r>
    <r>
      <rPr>
        <sz val="14"/>
        <rFont val="方正仿宋_GBK"/>
        <family val="4"/>
      </rPr>
      <t>万吨骨料生产线、</t>
    </r>
    <r>
      <rPr>
        <sz val="14"/>
        <rFont val="方正仿宋_GBK"/>
        <family val="4"/>
      </rPr>
      <t>120</t>
    </r>
    <r>
      <rPr>
        <sz val="14"/>
        <rFont val="方正仿宋_GBK"/>
        <family val="4"/>
      </rPr>
      <t>万方砼生产线、</t>
    </r>
    <r>
      <rPr>
        <sz val="14"/>
        <rFont val="方正仿宋_GBK"/>
        <family val="4"/>
      </rPr>
      <t>1.2</t>
    </r>
    <r>
      <rPr>
        <sz val="14"/>
        <rFont val="方正仿宋_GBK"/>
        <family val="4"/>
      </rPr>
      <t>亿匹机制砖生产线，配套建设城市生活垃圾、危险、固体废弃物处理等设施。</t>
    </r>
  </si>
  <si>
    <t>2022.03-2023.12</t>
  </si>
  <si>
    <t>完成基础平场施工，确定总包单位，开展主体工程施工</t>
  </si>
  <si>
    <t>1.办理配套矿山前期手续（水土保持方案、环评报告、林业可研手续、安全“三同时”报告编制工作）
2.项目EPC总承包单位已确定。</t>
  </si>
  <si>
    <t>项目节能报告方案的评审。</t>
  </si>
  <si>
    <t>项目未在省级工业园区范围内，不符合《重庆市推动长江经济带发展领导小组办公室关于印发《重庆市长江经济带发展负面清单实施细则（试行）》的通知》（渝推长办发〔2019〕40号）文件规定，需将迁建项目纳入省级工业园区范围内。</t>
  </si>
  <si>
    <t>区经信委</t>
  </si>
  <si>
    <r>
      <rPr>
        <sz val="14"/>
        <rFont val="方正仿宋_GBK"/>
        <family val="4"/>
      </rPr>
      <t>任建平</t>
    </r>
  </si>
  <si>
    <t>任建平</t>
  </si>
  <si>
    <t>（二）农业项目（3个）</t>
  </si>
  <si>
    <t>耕地后备资源恢复开发项目</t>
  </si>
  <si>
    <t>政府</t>
  </si>
  <si>
    <r>
      <t>对全区即可恢复、工程恢复地类约</t>
    </r>
    <r>
      <rPr>
        <sz val="14"/>
        <rFont val="方正仿宋_GBK"/>
        <family val="4"/>
      </rPr>
      <t>40</t>
    </r>
    <r>
      <rPr>
        <sz val="14"/>
        <rFont val="方正仿宋_GBK"/>
        <family val="4"/>
      </rPr>
      <t>平方公里的土地现状情况进行详细摸排，根据复耕难易程度，采取工程措施，逐步补足耕地并补划入永久基本农田。</t>
    </r>
  </si>
  <si>
    <t>2022.06-2025.12</t>
  </si>
  <si>
    <r>
      <t>完成恢复开发耕地</t>
    </r>
    <r>
      <rPr>
        <sz val="14"/>
        <rFont val="方正仿宋_GBK"/>
        <family val="4"/>
      </rPr>
      <t>10</t>
    </r>
    <r>
      <rPr>
        <sz val="14"/>
        <rFont val="方正仿宋_GBK"/>
        <family val="4"/>
      </rPr>
      <t>平方公里</t>
    </r>
  </si>
  <si>
    <t>开展耕地后备资源调查</t>
  </si>
  <si>
    <t>提交耕地后备资源调查成果，开展现状摸底调查工作，下达各镇街恢复开发任务</t>
  </si>
  <si>
    <t>区规划自然资源局</t>
  </si>
  <si>
    <r>
      <rPr>
        <sz val="14"/>
        <rFont val="方正仿宋_GBK"/>
        <family val="4"/>
      </rPr>
      <t>王小波</t>
    </r>
  </si>
  <si>
    <t>铜梁区莲藕产业发展项目</t>
  </si>
  <si>
    <t>财政补助</t>
  </si>
  <si>
    <t>发展莲藕达到40000亩，建设莲藕加工厂1个，建设莲藕保种园500亩。</t>
  </si>
  <si>
    <t>全面完成</t>
  </si>
  <si>
    <r>
      <t>28</t>
    </r>
    <r>
      <rPr>
        <sz val="14"/>
        <rFont val="方正仿宋_GBK"/>
        <family val="4"/>
      </rPr>
      <t>个镇街已完成各辖区莲藕产业方案制定，开始播种；完成莲藕加工厂方案设计和农转用手续</t>
    </r>
  </si>
  <si>
    <t>莲藕加工厂完成平场，开始主体施工</t>
  </si>
  <si>
    <t>区农业农村委</t>
  </si>
  <si>
    <r>
      <t>各镇街</t>
    </r>
    <r>
      <rPr>
        <sz val="14"/>
        <rFont val="Times New Roman"/>
        <family val="1"/>
      </rPr>
      <t xml:space="preserve">         </t>
    </r>
    <r>
      <rPr>
        <sz val="14"/>
        <rFont val="方正仿宋_GBK"/>
        <family val="4"/>
      </rPr>
      <t>龙裕公司</t>
    </r>
  </si>
  <si>
    <r>
      <rPr>
        <sz val="14"/>
        <rFont val="方正仿宋_GBK"/>
        <family val="4"/>
      </rPr>
      <t>周伟峰</t>
    </r>
  </si>
  <si>
    <t>铜梁区标准化畜禽集中屠宰园区</t>
  </si>
  <si>
    <t>国企</t>
  </si>
  <si>
    <r>
      <t>占地</t>
    </r>
    <r>
      <rPr>
        <sz val="14"/>
        <rFont val="方正仿宋_GBK"/>
        <family val="4"/>
      </rPr>
      <t>500</t>
    </r>
    <r>
      <rPr>
        <sz val="14"/>
        <rFont val="方正仿宋_GBK"/>
        <family val="4"/>
      </rPr>
      <t>亩，总建筑面积</t>
    </r>
    <r>
      <rPr>
        <sz val="14"/>
        <rFont val="方正仿宋_GBK"/>
        <family val="4"/>
      </rPr>
      <t>85000</t>
    </r>
    <r>
      <rPr>
        <sz val="14"/>
        <rFont val="方正仿宋_GBK"/>
        <family val="4"/>
      </rPr>
      <t>平方米，畜禽屠宰厂房、畜禽、肉类交易市场、综合楼、污水处理设施、道路、冻库等相关配套设施，含检验、检疫、高致病禽流感自检实验室、无害化处理设施、加工车间、冷藏配送及附属设施。</t>
    </r>
  </si>
  <si>
    <t>2022.01-2024.12</t>
  </si>
  <si>
    <t>完成屠宰园区二期建设；启动屠宰园区三期建设；完成屠宰园区四期用地调规</t>
  </si>
  <si>
    <t>进行屠宰园区二期土建施工、三期土方回填和三期方案设计</t>
  </si>
  <si>
    <t>进行屠宰园区二期主体施工、三期土方回填和三期深化设计</t>
  </si>
  <si>
    <t>龙裕公司</t>
  </si>
  <si>
    <r>
      <t>（三）产业基础设施项目（</t>
    </r>
    <r>
      <rPr>
        <b/>
        <sz val="14"/>
        <rFont val="方正仿宋_GBK"/>
        <family val="4"/>
      </rPr>
      <t>14</t>
    </r>
    <r>
      <rPr>
        <b/>
        <sz val="14"/>
        <rFont val="方正仿宋_GBK"/>
        <family val="4"/>
      </rPr>
      <t>个）</t>
    </r>
  </si>
  <si>
    <t>科技大道</t>
  </si>
  <si>
    <r>
      <t>道路长</t>
    </r>
    <r>
      <rPr>
        <sz val="14"/>
        <rFont val="方正仿宋_GBK"/>
        <family val="4"/>
      </rPr>
      <t>2000</t>
    </r>
    <r>
      <rPr>
        <sz val="14"/>
        <rFont val="方正仿宋_GBK"/>
        <family val="4"/>
      </rPr>
      <t>米，宽</t>
    </r>
    <r>
      <rPr>
        <sz val="14"/>
        <rFont val="方正仿宋_GBK"/>
        <family val="4"/>
      </rPr>
      <t>32</t>
    </r>
    <r>
      <rPr>
        <sz val="14"/>
        <rFont val="方正仿宋_GBK"/>
        <family val="4"/>
      </rPr>
      <t>米，包含道路、管网、绿化等。</t>
    </r>
  </si>
  <si>
    <t>2022.11-2023.10</t>
  </si>
  <si>
    <t>已完成方案设计、施工图设计及预算，预计本周完成财评</t>
  </si>
  <si>
    <t>挂网招标</t>
  </si>
  <si>
    <r>
      <rPr>
        <sz val="14"/>
        <rFont val="方正仿宋_GBK"/>
        <family val="4"/>
      </rPr>
      <t>杨逃红</t>
    </r>
  </si>
  <si>
    <t>▲铜梁高新区基础设施项目</t>
  </si>
  <si>
    <r>
      <t>1.</t>
    </r>
    <r>
      <rPr>
        <sz val="14"/>
        <rFont val="方正仿宋_GBK"/>
        <family val="4"/>
      </rPr>
      <t>综合服务楼，占地</t>
    </r>
    <r>
      <rPr>
        <sz val="14"/>
        <rFont val="方正仿宋_GBK"/>
        <family val="4"/>
      </rPr>
      <t>8.5</t>
    </r>
    <r>
      <rPr>
        <sz val="14"/>
        <rFont val="方正仿宋_GBK"/>
        <family val="4"/>
      </rPr>
      <t>亩，建筑面积约</t>
    </r>
    <r>
      <rPr>
        <sz val="14"/>
        <rFont val="方正仿宋_GBK"/>
        <family val="4"/>
      </rPr>
      <t>1.1</t>
    </r>
    <r>
      <rPr>
        <sz val="14"/>
        <rFont val="方正仿宋_GBK"/>
        <family val="4"/>
      </rPr>
      <t>万方。</t>
    </r>
    <r>
      <rPr>
        <sz val="14"/>
        <rFont val="方正仿宋_GBK"/>
        <family val="4"/>
      </rPr>
      <t>2.7</t>
    </r>
    <r>
      <rPr>
        <sz val="14"/>
        <rFont val="方正仿宋_GBK"/>
        <family val="4"/>
      </rPr>
      <t>号路延伸段长</t>
    </r>
    <r>
      <rPr>
        <sz val="14"/>
        <rFont val="方正仿宋_GBK"/>
        <family val="4"/>
      </rPr>
      <t>800</t>
    </r>
    <r>
      <rPr>
        <sz val="14"/>
        <rFont val="方正仿宋_GBK"/>
        <family val="4"/>
      </rPr>
      <t>米，宽</t>
    </r>
    <r>
      <rPr>
        <sz val="14"/>
        <rFont val="方正仿宋_GBK"/>
        <family val="4"/>
      </rPr>
      <t>24</t>
    </r>
    <r>
      <rPr>
        <sz val="14"/>
        <rFont val="方正仿宋_GBK"/>
        <family val="4"/>
      </rPr>
      <t>米。</t>
    </r>
    <r>
      <rPr>
        <sz val="14"/>
        <rFont val="方正仿宋_GBK"/>
        <family val="4"/>
      </rPr>
      <t>3.9</t>
    </r>
    <r>
      <rPr>
        <sz val="14"/>
        <rFont val="方正仿宋_GBK"/>
        <family val="4"/>
      </rPr>
      <t>号路延伸段长</t>
    </r>
    <r>
      <rPr>
        <sz val="14"/>
        <rFont val="方正仿宋_GBK"/>
        <family val="4"/>
      </rPr>
      <t>160</t>
    </r>
    <r>
      <rPr>
        <sz val="14"/>
        <rFont val="方正仿宋_GBK"/>
        <family val="4"/>
      </rPr>
      <t>米，宽</t>
    </r>
    <r>
      <rPr>
        <sz val="14"/>
        <rFont val="方正仿宋_GBK"/>
        <family val="4"/>
      </rPr>
      <t>22</t>
    </r>
    <r>
      <rPr>
        <sz val="14"/>
        <rFont val="方正仿宋_GBK"/>
        <family val="4"/>
      </rPr>
      <t>米。</t>
    </r>
    <r>
      <rPr>
        <sz val="14"/>
        <rFont val="方正仿宋_GBK"/>
        <family val="4"/>
      </rPr>
      <t>4.</t>
    </r>
    <r>
      <rPr>
        <sz val="14"/>
        <rFont val="方正仿宋_GBK"/>
        <family val="4"/>
      </rPr>
      <t>龙塘路延伸段</t>
    </r>
    <r>
      <rPr>
        <sz val="14"/>
        <rFont val="方正仿宋_GBK"/>
        <family val="4"/>
      </rPr>
      <t>150</t>
    </r>
    <r>
      <rPr>
        <sz val="14"/>
        <rFont val="方正仿宋_GBK"/>
        <family val="4"/>
      </rPr>
      <t>米，宽</t>
    </r>
    <r>
      <rPr>
        <sz val="14"/>
        <rFont val="方正仿宋_GBK"/>
        <family val="4"/>
      </rPr>
      <t>16</t>
    </r>
    <r>
      <rPr>
        <sz val="14"/>
        <rFont val="方正仿宋_GBK"/>
        <family val="4"/>
      </rPr>
      <t>米。</t>
    </r>
    <r>
      <rPr>
        <sz val="14"/>
        <rFont val="方正仿宋_GBK"/>
        <family val="4"/>
      </rPr>
      <t>5.</t>
    </r>
    <r>
      <rPr>
        <sz val="14"/>
        <rFont val="方正仿宋_GBK"/>
        <family val="4"/>
      </rPr>
      <t>西部美谷周边道路</t>
    </r>
    <r>
      <rPr>
        <sz val="14"/>
        <rFont val="方正仿宋_GBK"/>
        <family val="4"/>
      </rPr>
      <t>3kn</t>
    </r>
    <r>
      <rPr>
        <sz val="14"/>
        <rFont val="方正仿宋_GBK"/>
        <family val="4"/>
      </rPr>
      <t>，宽</t>
    </r>
    <r>
      <rPr>
        <sz val="14"/>
        <rFont val="方正仿宋_GBK"/>
        <family val="4"/>
      </rPr>
      <t>16</t>
    </r>
    <r>
      <rPr>
        <sz val="14"/>
        <rFont val="方正仿宋_GBK"/>
        <family val="4"/>
      </rPr>
      <t>米。</t>
    </r>
    <r>
      <rPr>
        <sz val="14"/>
        <rFont val="方正仿宋_GBK"/>
        <family val="4"/>
      </rPr>
      <t>6.</t>
    </r>
    <r>
      <rPr>
        <sz val="14"/>
        <rFont val="方正仿宋_GBK"/>
        <family val="4"/>
      </rPr>
      <t>旧县组团平场</t>
    </r>
    <r>
      <rPr>
        <sz val="14"/>
        <rFont val="方正仿宋_GBK"/>
        <family val="4"/>
      </rPr>
      <t>1000</t>
    </r>
    <r>
      <rPr>
        <sz val="14"/>
        <rFont val="方正仿宋_GBK"/>
        <family val="4"/>
      </rPr>
      <t>亩。</t>
    </r>
    <r>
      <rPr>
        <sz val="14"/>
        <rFont val="方正仿宋_GBK"/>
        <family val="4"/>
      </rPr>
      <t>7.</t>
    </r>
    <r>
      <rPr>
        <sz val="14"/>
        <rFont val="方正仿宋_GBK"/>
        <family val="4"/>
      </rPr>
      <t>北环路旁平场</t>
    </r>
    <r>
      <rPr>
        <sz val="14"/>
        <rFont val="方正仿宋_GBK"/>
        <family val="4"/>
      </rPr>
      <t>5</t>
    </r>
    <r>
      <rPr>
        <sz val="14"/>
        <rFont val="方正仿宋_GBK"/>
        <family val="4"/>
      </rPr>
      <t>亩。</t>
    </r>
    <r>
      <rPr>
        <sz val="14"/>
        <rFont val="方正仿宋_GBK"/>
        <family val="4"/>
      </rPr>
      <t>8.</t>
    </r>
    <r>
      <rPr>
        <sz val="14"/>
        <rFont val="方正仿宋_GBK"/>
        <family val="4"/>
      </rPr>
      <t>西部美谷平场</t>
    </r>
    <r>
      <rPr>
        <sz val="14"/>
        <rFont val="方正仿宋_GBK"/>
        <family val="4"/>
      </rPr>
      <t>360</t>
    </r>
    <r>
      <rPr>
        <sz val="14"/>
        <rFont val="方正仿宋_GBK"/>
        <family val="4"/>
      </rPr>
      <t>亩。</t>
    </r>
    <r>
      <rPr>
        <sz val="14"/>
        <rFont val="方正仿宋_GBK"/>
        <family val="4"/>
      </rPr>
      <t>9.</t>
    </r>
    <r>
      <rPr>
        <sz val="14"/>
        <rFont val="方正仿宋_GBK"/>
        <family val="4"/>
      </rPr>
      <t>高新区道路北改黑项目约</t>
    </r>
    <r>
      <rPr>
        <sz val="14"/>
        <rFont val="方正仿宋_GBK"/>
        <family val="4"/>
      </rPr>
      <t>8km</t>
    </r>
    <r>
      <rPr>
        <sz val="14"/>
        <rFont val="方正仿宋_GBK"/>
        <family val="4"/>
      </rPr>
      <t>，宽</t>
    </r>
    <r>
      <rPr>
        <sz val="14"/>
        <rFont val="方正仿宋_GBK"/>
        <family val="4"/>
      </rPr>
      <t>16-24</t>
    </r>
    <r>
      <rPr>
        <sz val="14"/>
        <rFont val="方正仿宋_GBK"/>
        <family val="4"/>
      </rPr>
      <t>米。</t>
    </r>
    <r>
      <rPr>
        <sz val="14"/>
        <rFont val="方正仿宋_GBK"/>
        <family val="4"/>
      </rPr>
      <t>10.</t>
    </r>
    <r>
      <rPr>
        <sz val="14"/>
        <rFont val="方正仿宋_GBK"/>
        <family val="4"/>
      </rPr>
      <t>高新区雨污管网改造项目。</t>
    </r>
    <r>
      <rPr>
        <sz val="14"/>
        <rFont val="方正仿宋_GBK"/>
        <family val="4"/>
      </rPr>
      <t>11.</t>
    </r>
    <r>
      <rPr>
        <sz val="14"/>
        <rFont val="方正仿宋_GBK"/>
        <family val="4"/>
      </rPr>
      <t>铜梁高新区渝遂高速段周边绿化工程。</t>
    </r>
  </si>
  <si>
    <t>2022.03-2023.06</t>
  </si>
  <si>
    <t>1.综合服务楼、平场工程、铜梁高新区市政道路维修、白改黑工程（沿井路）、雨污管网改造、铜梁高新区渝遂高速段周边绿化工程开展前期工作。
2.9号路道路工程、大塘路延伸段道路工程、西部美谷周边道路基础施工。</t>
  </si>
  <si>
    <t>1.9号路道路工程、大塘路延伸段道路工程全面完成
2.西部美谷周边道路管网路基施工。                                                        
3.铜梁高新区市政道路维修、白改黑工程（沿井路）：招标完进场施工。</t>
  </si>
  <si>
    <t>杨逃红</t>
  </si>
  <si>
    <r>
      <rPr>
        <sz val="14"/>
        <rFont val="方正仿宋_GBK"/>
        <family val="4"/>
      </rPr>
      <t>全德至蒲吕快速通道</t>
    </r>
  </si>
  <si>
    <r>
      <t>独立工矿区</t>
    </r>
    <r>
      <rPr>
        <sz val="14"/>
        <rFont val="方正仿宋_GBK"/>
        <family val="4"/>
      </rPr>
      <t>PPP</t>
    </r>
    <r>
      <rPr>
        <sz val="14"/>
        <rFont val="方正仿宋_GBK"/>
        <family val="4"/>
      </rPr>
      <t>项目</t>
    </r>
  </si>
  <si>
    <r>
      <t>全长约</t>
    </r>
    <r>
      <rPr>
        <sz val="14"/>
        <rFont val="方正仿宋_GBK"/>
        <family val="4"/>
      </rPr>
      <t>3.3</t>
    </r>
    <r>
      <rPr>
        <sz val="14"/>
        <rFont val="方正仿宋_GBK"/>
        <family val="4"/>
      </rPr>
      <t>公里，双向</t>
    </r>
    <r>
      <rPr>
        <sz val="14"/>
        <rFont val="方正仿宋_GBK"/>
        <family val="4"/>
      </rPr>
      <t>4</t>
    </r>
    <r>
      <rPr>
        <sz val="14"/>
        <rFont val="方正仿宋_GBK"/>
        <family val="4"/>
      </rPr>
      <t>车道，路面宽</t>
    </r>
    <r>
      <rPr>
        <sz val="14"/>
        <rFont val="方正仿宋_GBK"/>
        <family val="4"/>
      </rPr>
      <t>16</t>
    </r>
    <r>
      <rPr>
        <sz val="14"/>
        <rFont val="方正仿宋_GBK"/>
        <family val="4"/>
      </rPr>
      <t>米，两侧景观人行道各</t>
    </r>
    <r>
      <rPr>
        <sz val="14"/>
        <rFont val="方正仿宋_GBK"/>
        <family val="4"/>
      </rPr>
      <t>12</t>
    </r>
    <r>
      <rPr>
        <sz val="14"/>
        <rFont val="方正仿宋_GBK"/>
        <family val="4"/>
      </rPr>
      <t>米，城市次干道。</t>
    </r>
  </si>
  <si>
    <t>2022.08-2023.08</t>
  </si>
  <si>
    <t>道路主体施工</t>
  </si>
  <si>
    <t>调整基本农田，施工图已完成</t>
  </si>
  <si>
    <t>协调区规资局办理临时用地手续，从PPP项目包中置换出，由高新区自行实施</t>
  </si>
  <si>
    <t>基本农田调整</t>
  </si>
  <si>
    <r>
      <rPr>
        <sz val="14"/>
        <rFont val="方正仿宋_GBK"/>
        <family val="4"/>
      </rPr>
      <t>中电建重庆公司</t>
    </r>
  </si>
  <si>
    <r>
      <rPr>
        <sz val="14"/>
        <rFont val="方正仿宋_GBK"/>
        <family val="4"/>
      </rPr>
      <t>蒲旧快速通道</t>
    </r>
  </si>
  <si>
    <r>
      <t>起点产业大道，终点旧县街道，总长度约</t>
    </r>
    <r>
      <rPr>
        <sz val="14"/>
        <rFont val="方正仿宋_GBK"/>
        <family val="4"/>
      </rPr>
      <t>7</t>
    </r>
    <r>
      <rPr>
        <sz val="14"/>
        <rFont val="方正仿宋_GBK"/>
        <family val="4"/>
      </rPr>
      <t>公里，路幅宽度</t>
    </r>
    <r>
      <rPr>
        <sz val="14"/>
        <rFont val="方正仿宋_GBK"/>
        <family val="4"/>
      </rPr>
      <t>36</t>
    </r>
    <r>
      <rPr>
        <sz val="14"/>
        <rFont val="方正仿宋_GBK"/>
        <family val="4"/>
      </rPr>
      <t>米，包含道路、管网、电力设施等。</t>
    </r>
  </si>
  <si>
    <t>2022.12-2024.11</t>
  </si>
  <si>
    <t>进场施工</t>
  </si>
  <si>
    <t>项目开始二标段预算编制</t>
  </si>
  <si>
    <t>二标段完成预算，送财评，一标段确定实施方案，进行方案设计</t>
  </si>
  <si>
    <t>绅鹏公司</t>
  </si>
  <si>
    <t>▲科创大道</t>
  </si>
  <si>
    <r>
      <t>新建道总长约</t>
    </r>
    <r>
      <rPr>
        <sz val="14"/>
        <rFont val="方正仿宋_GBK"/>
        <family val="4"/>
      </rPr>
      <t>6km</t>
    </r>
    <r>
      <rPr>
        <sz val="14"/>
        <rFont val="方正仿宋_GBK"/>
        <family val="4"/>
      </rPr>
      <t>，道路初步定为总宽</t>
    </r>
    <r>
      <rPr>
        <sz val="14"/>
        <rFont val="方正仿宋_GBK"/>
        <family val="4"/>
      </rPr>
      <t>40</t>
    </r>
    <r>
      <rPr>
        <sz val="14"/>
        <rFont val="方正仿宋_GBK"/>
        <family val="4"/>
      </rPr>
      <t>米，包含道路、管网、电力设施等。</t>
    </r>
  </si>
  <si>
    <t>2022.10-2024.12</t>
  </si>
  <si>
    <t>完善地形图节点地形图测量</t>
  </si>
  <si>
    <t>完成节点方案设计报审</t>
  </si>
  <si>
    <t>陈益国</t>
  </si>
  <si>
    <t>▲大庙园区基础设施建设项目</t>
  </si>
  <si>
    <t>1.园区道路建设；2.绿化项目；3.综合管网；4.垃圾处理站； 5.土石方平场；6.互通口改造；7.大庙公共汽车站及物流中心、停车场项目。</t>
  </si>
  <si>
    <t>2022.06-2023.12</t>
  </si>
  <si>
    <t>进行道路、平场方案设计</t>
  </si>
  <si>
    <t>完成道路、平场方案设计</t>
  </si>
  <si>
    <t>土地未征地拆迁</t>
  </si>
  <si>
    <t>万隆</t>
  </si>
  <si>
    <r>
      <rPr>
        <sz val="14"/>
        <rFont val="方正仿宋_GBK"/>
        <family val="4"/>
      </rPr>
      <t>东城污水处理厂（二期）</t>
    </r>
  </si>
  <si>
    <r>
      <t>现有东城污水处理厂处理水量达到负荷后进行二期修建，处理能力</t>
    </r>
    <r>
      <rPr>
        <sz val="14"/>
        <rFont val="方正仿宋_GBK"/>
        <family val="4"/>
      </rPr>
      <t>10000m</t>
    </r>
    <r>
      <rPr>
        <sz val="14"/>
        <rFont val="Times New Roman"/>
        <family val="1"/>
      </rPr>
      <t>³</t>
    </r>
    <r>
      <rPr>
        <sz val="14"/>
        <rFont val="方正仿宋_GBK"/>
        <family val="4"/>
      </rPr>
      <t>/</t>
    </r>
    <r>
      <rPr>
        <sz val="14"/>
        <rFont val="方正仿宋_GBK"/>
        <family val="4"/>
      </rPr>
      <t>日。</t>
    </r>
  </si>
  <si>
    <t>2022.06-2023.10</t>
  </si>
  <si>
    <t>完成排污口论证、环评报告的审批和确定设计方案</t>
  </si>
  <si>
    <t>初设、概算、土地调归及拆迁</t>
  </si>
  <si>
    <t>▲大庙园区企业服务中心装修工程</t>
  </si>
  <si>
    <t>人才公寓、人才培训中心等配套服务设施装修。</t>
  </si>
  <si>
    <t>2022.04-2022.11</t>
  </si>
  <si>
    <t>全面完工</t>
  </si>
  <si>
    <t>正在进行项目包装工作</t>
  </si>
  <si>
    <t>开展设计工作</t>
  </si>
  <si>
    <r>
      <rPr>
        <sz val="14"/>
        <rFont val="方正仿宋_GBK"/>
        <family val="4"/>
      </rPr>
      <t>育才大道</t>
    </r>
  </si>
  <si>
    <r>
      <t>新建规划道路长约</t>
    </r>
    <r>
      <rPr>
        <sz val="14"/>
        <rFont val="方正仿宋_GBK"/>
        <family val="4"/>
      </rPr>
      <t>6.6</t>
    </r>
    <r>
      <rPr>
        <sz val="14"/>
        <rFont val="方正仿宋_GBK"/>
        <family val="4"/>
      </rPr>
      <t>公里，起于龙腾大道，止于英才大道，宽</t>
    </r>
    <r>
      <rPr>
        <sz val="14"/>
        <rFont val="方正仿宋_GBK"/>
        <family val="4"/>
      </rPr>
      <t>40</t>
    </r>
    <r>
      <rPr>
        <sz val="14"/>
        <rFont val="方正仿宋_GBK"/>
        <family val="4"/>
      </rPr>
      <t>米，双向</t>
    </r>
    <r>
      <rPr>
        <sz val="14"/>
        <rFont val="方正仿宋_GBK"/>
        <family val="4"/>
      </rPr>
      <t>6</t>
    </r>
    <r>
      <rPr>
        <sz val="14"/>
        <rFont val="方正仿宋_GBK"/>
        <family val="4"/>
      </rPr>
      <t>车道，包含道路、管网、绿化等。</t>
    </r>
  </si>
  <si>
    <t>2022.09-2023.10</t>
  </si>
  <si>
    <t>完成项目立项工作，正在勘察设计挂网招标</t>
  </si>
  <si>
    <t>项目重新立项，重新进行勘察设计挂网招标，进行方案设计</t>
  </si>
  <si>
    <t>金庙公司</t>
  </si>
  <si>
    <r>
      <rPr>
        <sz val="14"/>
        <rFont val="方正仿宋_GBK"/>
        <family val="4"/>
      </rPr>
      <t>城乡电网改造项目</t>
    </r>
  </si>
  <si>
    <r>
      <t>新建</t>
    </r>
    <r>
      <rPr>
        <sz val="14"/>
        <rFont val="方正仿宋_GBK"/>
        <family val="4"/>
      </rPr>
      <t>10</t>
    </r>
    <r>
      <rPr>
        <sz val="14"/>
        <rFont val="方正仿宋_GBK"/>
        <family val="4"/>
      </rPr>
      <t>千伏线路</t>
    </r>
    <r>
      <rPr>
        <sz val="14"/>
        <rFont val="方正仿宋_GBK"/>
        <family val="4"/>
      </rPr>
      <t>62</t>
    </r>
    <r>
      <rPr>
        <sz val="14"/>
        <rFont val="方正仿宋_GBK"/>
        <family val="4"/>
      </rPr>
      <t>条，新建</t>
    </r>
    <r>
      <rPr>
        <sz val="14"/>
        <rFont val="方正仿宋_GBK"/>
        <family val="4"/>
      </rPr>
      <t>10</t>
    </r>
    <r>
      <rPr>
        <sz val="14"/>
        <rFont val="方正仿宋_GBK"/>
        <family val="4"/>
      </rPr>
      <t>千伏线路</t>
    </r>
    <r>
      <rPr>
        <sz val="14"/>
        <rFont val="方正仿宋_GBK"/>
        <family val="4"/>
      </rPr>
      <t>270</t>
    </r>
    <r>
      <rPr>
        <sz val="14"/>
        <rFont val="方正仿宋_GBK"/>
        <family val="4"/>
      </rPr>
      <t>公里，新增台区</t>
    </r>
    <r>
      <rPr>
        <sz val="14"/>
        <rFont val="方正仿宋_GBK"/>
        <family val="4"/>
      </rPr>
      <t>425</t>
    </r>
    <r>
      <rPr>
        <sz val="14"/>
        <rFont val="方正仿宋_GBK"/>
        <family val="4"/>
      </rPr>
      <t>个，新建</t>
    </r>
    <r>
      <rPr>
        <sz val="14"/>
        <rFont val="方正仿宋_GBK"/>
        <family val="4"/>
      </rPr>
      <t>0.4</t>
    </r>
    <r>
      <rPr>
        <sz val="14"/>
        <rFont val="方正仿宋_GBK"/>
        <family val="4"/>
      </rPr>
      <t>千伏低压线路</t>
    </r>
    <r>
      <rPr>
        <sz val="14"/>
        <rFont val="方正仿宋_GBK"/>
        <family val="4"/>
      </rPr>
      <t>373</t>
    </r>
    <r>
      <rPr>
        <sz val="14"/>
        <rFont val="方正仿宋_GBK"/>
        <family val="4"/>
      </rPr>
      <t>公里。</t>
    </r>
  </si>
  <si>
    <t>2022.06-2024.12</t>
  </si>
  <si>
    <t>线路、台区改建施工</t>
  </si>
  <si>
    <t>已完成资金下达计划和施工方案审查工作</t>
  </si>
  <si>
    <t>完成物资提报和采购进场施工</t>
  </si>
  <si>
    <t>区发展改革委</t>
  </si>
  <si>
    <r>
      <rPr>
        <sz val="14"/>
        <rFont val="方正仿宋_GBK"/>
        <family val="4"/>
      </rPr>
      <t>铜梁供电分公司</t>
    </r>
  </si>
  <si>
    <r>
      <rPr>
        <sz val="14"/>
        <rFont val="方正仿宋_GBK"/>
        <family val="4"/>
      </rPr>
      <t>廖强</t>
    </r>
  </si>
  <si>
    <r>
      <t>铁佛变电站、淮远河变电站</t>
    </r>
    <r>
      <rPr>
        <sz val="14"/>
        <rFont val="Times New Roman"/>
        <family val="1"/>
      </rPr>
      <t>10</t>
    </r>
    <r>
      <rPr>
        <sz val="14"/>
        <rFont val="方正仿宋_GBK"/>
        <family val="4"/>
      </rPr>
      <t>千伏出线新建工程</t>
    </r>
  </si>
  <si>
    <r>
      <t>梁</t>
    </r>
    <r>
      <rPr>
        <sz val="14"/>
        <rFont val="方正仿宋_GBK"/>
        <family val="4"/>
      </rPr>
      <t>10kV</t>
    </r>
    <r>
      <rPr>
        <sz val="14"/>
        <rFont val="方正仿宋_GBK"/>
        <family val="4"/>
      </rPr>
      <t>淮四线新建工程、铜梁</t>
    </r>
    <r>
      <rPr>
        <sz val="14"/>
        <rFont val="方正仿宋_GBK"/>
        <family val="4"/>
      </rPr>
      <t>10kV</t>
    </r>
    <r>
      <rPr>
        <sz val="14"/>
        <rFont val="方正仿宋_GBK"/>
        <family val="4"/>
      </rPr>
      <t>铁井三回线路改造工程、铜梁</t>
    </r>
    <r>
      <rPr>
        <sz val="14"/>
        <rFont val="方正仿宋_GBK"/>
        <family val="4"/>
      </rPr>
      <t>10kV</t>
    </r>
    <r>
      <rPr>
        <sz val="14"/>
        <rFont val="方正仿宋_GBK"/>
        <family val="4"/>
      </rPr>
      <t>铁井二回线路改造工程、铜梁10kV淮铁线新建工程。</t>
    </r>
  </si>
  <si>
    <t>完成物资提报和采购，进场施工</t>
  </si>
  <si>
    <r>
      <rPr>
        <sz val="14"/>
        <rFont val="方正仿宋_GBK"/>
        <family val="4"/>
      </rPr>
      <t>铜梁金龙</t>
    </r>
    <r>
      <rPr>
        <sz val="14"/>
        <rFont val="Times New Roman"/>
        <family val="1"/>
      </rPr>
      <t>220kV</t>
    </r>
    <r>
      <rPr>
        <sz val="14"/>
        <rFont val="方正仿宋_GBK"/>
        <family val="4"/>
      </rPr>
      <t>变电站</t>
    </r>
    <r>
      <rPr>
        <sz val="14"/>
        <rFont val="Times New Roman"/>
        <family val="1"/>
      </rPr>
      <t>3</t>
    </r>
    <r>
      <rPr>
        <sz val="14"/>
        <rFont val="方正仿宋_GBK"/>
        <family val="4"/>
      </rPr>
      <t>号主变扩建工程</t>
    </r>
  </si>
  <si>
    <r>
      <t>在铜梁金龙</t>
    </r>
    <r>
      <rPr>
        <sz val="14"/>
        <rFont val="方正仿宋_GBK"/>
        <family val="4"/>
      </rPr>
      <t>220</t>
    </r>
    <r>
      <rPr>
        <sz val="14"/>
        <rFont val="方正仿宋_GBK"/>
        <family val="4"/>
      </rPr>
      <t>千伏变电站内扩建</t>
    </r>
    <r>
      <rPr>
        <sz val="14"/>
        <rFont val="方正仿宋_GBK"/>
        <family val="4"/>
      </rPr>
      <t>3</t>
    </r>
    <r>
      <rPr>
        <sz val="14"/>
        <rFont val="方正仿宋_GBK"/>
        <family val="4"/>
      </rPr>
      <t>号主变一台，容量为</t>
    </r>
    <r>
      <rPr>
        <sz val="14"/>
        <rFont val="方正仿宋_GBK"/>
        <family val="4"/>
      </rPr>
      <t>1×180MVA</t>
    </r>
    <r>
      <rPr>
        <sz val="14"/>
        <rFont val="方正仿宋_GBK"/>
        <family val="4"/>
      </rPr>
      <t>，新增一个主变</t>
    </r>
    <r>
      <rPr>
        <sz val="14"/>
        <rFont val="方正仿宋_GBK"/>
        <family val="4"/>
      </rPr>
      <t>220 kV</t>
    </r>
    <r>
      <rPr>
        <sz val="14"/>
        <rFont val="方正仿宋_GBK"/>
        <family val="4"/>
      </rPr>
      <t>进线间隔、主变</t>
    </r>
    <r>
      <rPr>
        <sz val="14"/>
        <rFont val="方正仿宋_GBK"/>
        <family val="4"/>
      </rPr>
      <t>110 kV</t>
    </r>
    <r>
      <rPr>
        <sz val="14"/>
        <rFont val="方正仿宋_GBK"/>
        <family val="4"/>
      </rPr>
      <t>进线间隔、</t>
    </r>
    <r>
      <rPr>
        <sz val="14"/>
        <rFont val="方正仿宋_GBK"/>
        <family val="4"/>
      </rPr>
      <t>10 kV</t>
    </r>
    <r>
      <rPr>
        <sz val="14"/>
        <rFont val="方正仿宋_GBK"/>
        <family val="4"/>
      </rPr>
      <t>开关柜</t>
    </r>
    <r>
      <rPr>
        <sz val="14"/>
        <rFont val="方正仿宋_GBK"/>
        <family val="4"/>
      </rPr>
      <t>8</t>
    </r>
    <r>
      <rPr>
        <sz val="14"/>
        <rFont val="方正仿宋_GBK"/>
        <family val="4"/>
      </rPr>
      <t>面、</t>
    </r>
    <r>
      <rPr>
        <sz val="14"/>
        <rFont val="方正仿宋_GBK"/>
        <family val="4"/>
      </rPr>
      <t>3</t>
    </r>
    <r>
      <rPr>
        <sz val="14"/>
        <rFont val="方正仿宋_GBK"/>
        <family val="4"/>
      </rPr>
      <t>台</t>
    </r>
    <r>
      <rPr>
        <sz val="14"/>
        <rFont val="方正仿宋_GBK"/>
        <family val="4"/>
      </rPr>
      <t>10kV</t>
    </r>
    <r>
      <rPr>
        <sz val="14"/>
        <rFont val="方正仿宋_GBK"/>
        <family val="4"/>
      </rPr>
      <t>限流电抗器</t>
    </r>
    <r>
      <rPr>
        <sz val="14"/>
        <rFont val="方正仿宋_GBK"/>
        <family val="4"/>
      </rPr>
      <t>、</t>
    </r>
    <r>
      <rPr>
        <sz val="14"/>
        <rFont val="方正仿宋_GBK"/>
        <family val="4"/>
      </rPr>
      <t>4</t>
    </r>
    <r>
      <rPr>
        <sz val="14"/>
        <rFont val="方正仿宋_GBK"/>
        <family val="4"/>
      </rPr>
      <t>组电容器，容量为</t>
    </r>
    <r>
      <rPr>
        <sz val="14"/>
        <rFont val="方正仿宋_GBK"/>
        <family val="4"/>
      </rPr>
      <t>4×8016kVar</t>
    </r>
    <r>
      <rPr>
        <sz val="14"/>
        <rFont val="方正仿宋_GBK"/>
        <family val="4"/>
      </rPr>
      <t>。</t>
    </r>
  </si>
  <si>
    <t>2022.09-2023.06</t>
  </si>
  <si>
    <t>已完成项目可研工作</t>
  </si>
  <si>
    <t>开展项目核准和评审工作</t>
  </si>
  <si>
    <t>重庆市铜梁区冷链物流项目</t>
  </si>
  <si>
    <r>
      <t>占地约</t>
    </r>
    <r>
      <rPr>
        <sz val="14"/>
        <rFont val="方正仿宋_GBK"/>
        <family val="4"/>
      </rPr>
      <t>70</t>
    </r>
    <r>
      <rPr>
        <sz val="14"/>
        <rFont val="方正仿宋_GBK"/>
        <family val="4"/>
      </rPr>
      <t>亩，存储量为</t>
    </r>
    <r>
      <rPr>
        <sz val="14"/>
        <rFont val="方正仿宋_GBK"/>
        <family val="4"/>
      </rPr>
      <t>5</t>
    </r>
    <r>
      <rPr>
        <sz val="14"/>
        <rFont val="方正仿宋_GBK"/>
        <family val="4"/>
      </rPr>
      <t>万吨的现代化、高标准冻库。</t>
    </r>
  </si>
  <si>
    <t>2022.08-2023.12</t>
  </si>
  <si>
    <t>目前双方所有合作条款已基本达成一致，合作协议正式文本已起草完毕，待双方审定后签订</t>
  </si>
  <si>
    <t>完成正式签约</t>
  </si>
  <si>
    <t>农业科技园区管委会</t>
  </si>
  <si>
    <r>
      <rPr>
        <sz val="14"/>
        <rFont val="方正仿宋_GBK"/>
        <family val="4"/>
      </rPr>
      <t>铜梁美食中央厨房项目</t>
    </r>
  </si>
  <si>
    <t>建设中央厨房、肉类、火锅、面食、海产品等全自动化生产车间，配备专业化的热配、冷链、常温配送物流车辆，采用菜品统一采购、央厨加工、集中配送的方式，主要经营团膳配送、食品初加工和深加工等业务。</t>
  </si>
  <si>
    <t>2022.10-2023.12</t>
  </si>
  <si>
    <t>正在与对方洽商和起草招商引资协议</t>
  </si>
  <si>
    <t>二、文旅胜地项目（9个）</t>
  </si>
  <si>
    <r>
      <rPr>
        <sz val="14"/>
        <rFont val="方正仿宋_GBK"/>
        <family val="4"/>
      </rPr>
      <t>融媒体中心建设项目</t>
    </r>
  </si>
  <si>
    <r>
      <t>总建筑面积</t>
    </r>
    <r>
      <rPr>
        <sz val="14"/>
        <rFont val="方正仿宋_GBK"/>
        <family val="4"/>
      </rPr>
      <t>35815</t>
    </r>
    <r>
      <rPr>
        <sz val="14"/>
        <rFont val="方正仿宋_GBK"/>
        <family val="4"/>
      </rPr>
      <t>平方米，其中：融媒体中心</t>
    </r>
    <r>
      <rPr>
        <sz val="14"/>
        <rFont val="方正仿宋_GBK"/>
        <family val="4"/>
      </rPr>
      <t xml:space="preserve">13134 </t>
    </r>
    <r>
      <rPr>
        <sz val="14"/>
        <rFont val="方正仿宋_GBK"/>
        <family val="4"/>
      </rPr>
      <t>平方米，美术馆</t>
    </r>
    <r>
      <rPr>
        <sz val="14"/>
        <rFont val="方正仿宋_GBK"/>
        <family val="4"/>
      </rPr>
      <t>4910</t>
    </r>
    <r>
      <rPr>
        <sz val="14"/>
        <rFont val="方正仿宋_GBK"/>
        <family val="4"/>
      </rPr>
      <t>平方米，地下建筑</t>
    </r>
    <r>
      <rPr>
        <sz val="14"/>
        <rFont val="方正仿宋_GBK"/>
        <family val="4"/>
      </rPr>
      <t>17594</t>
    </r>
    <r>
      <rPr>
        <sz val="14"/>
        <rFont val="方正仿宋_GBK"/>
        <family val="4"/>
      </rPr>
      <t>平方米。建设综艺演播厅、新闻发布厅、中央厨房融媒体指挥中心、美术展览厅等。</t>
    </r>
  </si>
  <si>
    <t>2022.08-2024.04</t>
  </si>
  <si>
    <t>完成初设批复和概算批复，已向住建委提供合同清单和支付费用清单，并函请将520余万元前期工作经费列入今年独立工矿区PPP项目经费支出</t>
  </si>
  <si>
    <t>争取前期工作经费，推动施工图审查备案工作</t>
  </si>
  <si>
    <r>
      <t>前期工作经费</t>
    </r>
    <r>
      <rPr>
        <sz val="14"/>
        <rFont val="方正仿宋_GBK"/>
        <family val="4"/>
      </rPr>
      <t>520</t>
    </r>
    <r>
      <rPr>
        <sz val="14"/>
        <rFont val="方正仿宋_GBK"/>
        <family val="4"/>
      </rPr>
      <t>余万元未支付，设计单位不提供施工图，影响施工图审查备案工作；项目正在论证择地建设，可能整合到大剧院建设项目一并实施</t>
    </r>
  </si>
  <si>
    <t>区融媒体中心</t>
  </si>
  <si>
    <t>中电建重庆公司</t>
  </si>
  <si>
    <r>
      <rPr>
        <sz val="14"/>
        <rFont val="方正仿宋_GBK"/>
        <family val="4"/>
      </rPr>
      <t>王小波罗昌西</t>
    </r>
  </si>
  <si>
    <t>重庆市铜梁区虎峰体育公园项目</t>
  </si>
  <si>
    <t>总占地面积103200平方米，建设核心区30000平方米，建设篮球场、足球场、乒乓球场、羽毛球场、门球场、健身活动场地、儿童活动设施等全民健身设施以及生态停车场、公共厕所、绿化景观等配套公共服务设施。</t>
  </si>
  <si>
    <t>2022.05-2023.06</t>
  </si>
  <si>
    <t>已完成方案设计、土地租用、土地规划调整、防洪评价、概算、地勘、勘界等前期工作；项目规划范围内150亩土地已采用流转方式取得；公园广场区域已实施填方10余亩；正在进行施工图设计、围挡搭建、征地手续组件报批、国防光缆保护协调等工作；申请金龙城建公司代理建设该项目。</t>
  </si>
  <si>
    <t>4月10日前完成施工图设计；启动场地平整工作；
4月20日前完成施工图设计线下审查；
4月30日前完成施工预算编制</t>
  </si>
  <si>
    <t>1.项目用地问题。45亩土地需征收。
2.项目经费问题。核心区45亩土地征收费用约1200万元未落实。</t>
  </si>
  <si>
    <t>虎峰镇</t>
  </si>
  <si>
    <t>金龙城建公司</t>
  </si>
  <si>
    <r>
      <rPr>
        <sz val="14"/>
        <rFont val="方正仿宋_GBK"/>
        <family val="4"/>
      </rPr>
      <t>罗昌西</t>
    </r>
  </si>
  <si>
    <r>
      <rPr>
        <sz val="14"/>
        <rFont val="方正仿宋_GBK"/>
        <family val="4"/>
      </rPr>
      <t>重庆市铜梁区气象科技馆建设项目</t>
    </r>
  </si>
  <si>
    <r>
      <t>占地</t>
    </r>
    <r>
      <rPr>
        <sz val="14"/>
        <rFont val="方正仿宋_GBK"/>
        <family val="4"/>
      </rPr>
      <t>10.72</t>
    </r>
    <r>
      <rPr>
        <sz val="14"/>
        <rFont val="方正仿宋_GBK"/>
        <family val="4"/>
      </rPr>
      <t>亩，总建筑面积约</t>
    </r>
    <r>
      <rPr>
        <sz val="14"/>
        <rFont val="方正仿宋_GBK"/>
        <family val="4"/>
      </rPr>
      <t>2950</t>
    </r>
    <r>
      <rPr>
        <sz val="14"/>
        <rFont val="方正仿宋_GBK"/>
        <family val="4"/>
      </rPr>
      <t>平方米。</t>
    </r>
  </si>
  <si>
    <t>完成项目建设场地苗木移植，原供水管道，电缆搬迁改道施工。完成建设行政审批手续办理。</t>
  </si>
  <si>
    <t>开展项目建设地点挖填方，场地平整施工；开展钢构、玻璃幕墙定制；开始进行供水主管道，供电箱变建设施工。</t>
  </si>
  <si>
    <t>区气象局</t>
  </si>
  <si>
    <r>
      <rPr>
        <sz val="14"/>
        <rFont val="方正仿宋_GBK"/>
        <family val="4"/>
      </rPr>
      <t>邱少云烈士纪念馆周边环境改造提升项目</t>
    </r>
  </si>
  <si>
    <t>实施裱褙街、八一路、大北街、马家湾沿线风貌整治，步道建设，停车场建设等。</t>
  </si>
  <si>
    <t>已完成马家湾段施工图设计</t>
  </si>
  <si>
    <t>完成施工图设计，开展工程招标工作</t>
  </si>
  <si>
    <t>区住房城乡建委</t>
  </si>
  <si>
    <r>
      <rPr>
        <sz val="14"/>
        <rFont val="方正仿宋_GBK"/>
        <family val="4"/>
      </rPr>
      <t>铜梁区运动场改造项目</t>
    </r>
  </si>
  <si>
    <t>对铜梁区运动场进行风貌、设施、看台、灯光音响及运动员办公、配套用房进行改造升级。作为足球俱乐部训练和竞赛主场地。</t>
  </si>
  <si>
    <t>完成铜梁区运动场改造</t>
  </si>
  <si>
    <t>完善方案设计;完成足球场草坪铺设</t>
  </si>
  <si>
    <t>通过方案审查，进行施工图设计工作，完成座椅、高杆灯、音响、led显示屏采购工作</t>
  </si>
  <si>
    <r>
      <rPr>
        <sz val="14"/>
        <rFont val="方正仿宋_GBK"/>
        <family val="4"/>
      </rPr>
      <t>区文</t>
    </r>
    <r>
      <rPr>
        <sz val="14"/>
        <rFont val="Times New Roman"/>
        <family val="1"/>
      </rPr>
      <t xml:space="preserve">                 </t>
    </r>
    <r>
      <rPr>
        <sz val="14"/>
        <rFont val="方正仿宋_GBK"/>
        <family val="4"/>
      </rPr>
      <t>旅委</t>
    </r>
  </si>
  <si>
    <r>
      <rPr>
        <sz val="14"/>
        <rFont val="方正仿宋_GBK"/>
        <family val="4"/>
      </rPr>
      <t>龙文化演艺中心</t>
    </r>
  </si>
  <si>
    <t>建成龙文化演艺中心，常态化演出，丰富提升龙文化元素。</t>
  </si>
  <si>
    <t>2022.01-2023.06</t>
  </si>
  <si>
    <t>建成龙文化演艺中心，实现常态化演出，并完成提升方案</t>
  </si>
  <si>
    <t>1.已完成主体建设；                                                                                                                                            2.正在进行节目优化排练。</t>
  </si>
  <si>
    <t>《追梦铜梁龙》公开演出</t>
  </si>
  <si>
    <t>玄天湖文旅公司</t>
  </si>
  <si>
    <t>区文化旅游委</t>
  </si>
  <si>
    <r>
      <rPr>
        <sz val="14"/>
        <rFont val="方正仿宋_GBK"/>
        <family val="4"/>
      </rPr>
      <t>巴岳山玄天湖度假区</t>
    </r>
  </si>
  <si>
    <t>含巴岳山景区配套设施建设项目、慧光寺周边配套提升、梦湖酒店至梦湖山庄段健身步道、周家湾片区配套项目、玄天湖环湖配套设施项目等。</t>
  </si>
  <si>
    <t>1.巴岳山景区配套设施建设项目进场施工，已完成40%；                                                                                                                     2.慧光寺周边配套景观提升已完成施工图设计；                                                                                                                  3.玄天湖梦湖酒店至梦湖山庄段健身步道已完成地形图测绘；                                                                                                      4.玄天湖周家湾片区配套项目，已完成地形图测绘、概念方案设计。</t>
  </si>
  <si>
    <t>1.慧光寺周边配套景观提升送财政评审中心进行预算评审；                                                     2.玄天湖周家湾 片区配套项目，待方案通过后，行进地勘、施工图设计。</t>
  </si>
  <si>
    <t>区文化旅游委龙城天街商圈管委会</t>
  </si>
  <si>
    <r>
      <rPr>
        <sz val="14"/>
        <rFont val="方正仿宋_GBK"/>
        <family val="4"/>
      </rPr>
      <t>巴岳山居康养小院</t>
    </r>
  </si>
  <si>
    <r>
      <t>项目位于铜梁区南城街道黄门村，项目占地约</t>
    </r>
    <r>
      <rPr>
        <sz val="14"/>
        <rFont val="方正仿宋_GBK"/>
        <family val="4"/>
      </rPr>
      <t>260</t>
    </r>
    <r>
      <rPr>
        <sz val="14"/>
        <rFont val="方正仿宋_GBK"/>
        <family val="4"/>
      </rPr>
      <t>亩，包含主题商业区、康养配套区等功能。建设内容有建筑工程、道路工程、景观工程、市政管网工程。</t>
    </r>
  </si>
  <si>
    <t>2022.10-2025.12</t>
  </si>
  <si>
    <t>已2次汇报概念性规划，正在修改中</t>
  </si>
  <si>
    <t>完成一期方案设计</t>
  </si>
  <si>
    <t>▲安居古城部分灯饰工程（文庙、县衙部分）</t>
  </si>
  <si>
    <r>
      <t>该项目总占地面积</t>
    </r>
    <r>
      <rPr>
        <sz val="14"/>
        <rFont val="方正仿宋_GBK"/>
        <family val="4"/>
      </rPr>
      <t>22871</t>
    </r>
    <r>
      <rPr>
        <sz val="14"/>
        <rFont val="方正仿宋_GBK"/>
        <family val="4"/>
      </rPr>
      <t>平方米，对文庙县衙灯饰、环境、布展和装修等建设工作。</t>
    </r>
  </si>
  <si>
    <t>2022.06-2022.11</t>
  </si>
  <si>
    <t>竣工</t>
  </si>
  <si>
    <t>完成项目方案设计，并上报区规委会审定，根据规委会意见，启动项目备案及初设编制工作</t>
  </si>
  <si>
    <t>完成初设编制工作</t>
  </si>
  <si>
    <t>安居华夏文旅公司</t>
  </si>
  <si>
    <t>安居古城景区管委会</t>
  </si>
  <si>
    <t>谭庆</t>
  </si>
  <si>
    <t>三、宜居美地项目（32个）</t>
  </si>
  <si>
    <r>
      <t>（一）交通基础设施项目（</t>
    </r>
    <r>
      <rPr>
        <b/>
        <sz val="14"/>
        <rFont val="方正仿宋_GBK"/>
        <family val="4"/>
      </rPr>
      <t>8</t>
    </r>
    <r>
      <rPr>
        <b/>
        <sz val="14"/>
        <rFont val="方正仿宋_GBK"/>
        <family val="4"/>
      </rPr>
      <t>个）</t>
    </r>
  </si>
  <si>
    <t>▲成渝中线高铁</t>
  </si>
  <si>
    <t>市级主导</t>
  </si>
  <si>
    <r>
      <t>高速铁路，路基宽度</t>
    </r>
    <r>
      <rPr>
        <sz val="14"/>
        <rFont val="方正仿宋_GBK"/>
        <family val="4"/>
      </rPr>
      <t>17</t>
    </r>
    <r>
      <rPr>
        <sz val="14"/>
        <rFont val="方正仿宋_GBK"/>
        <family val="4"/>
      </rPr>
      <t>米，时速</t>
    </r>
    <r>
      <rPr>
        <sz val="14"/>
        <rFont val="方正仿宋_GBK"/>
        <family val="4"/>
      </rPr>
      <t>350</t>
    </r>
    <r>
      <rPr>
        <sz val="14"/>
        <rFont val="方正仿宋_GBK"/>
        <family val="4"/>
      </rPr>
      <t>公里</t>
    </r>
    <r>
      <rPr>
        <sz val="14"/>
        <rFont val="方正仿宋_GBK"/>
        <family val="4"/>
      </rPr>
      <t>/</t>
    </r>
    <r>
      <rPr>
        <sz val="14"/>
        <rFont val="方正仿宋_GBK"/>
        <family val="4"/>
      </rPr>
      <t>小时，全长</t>
    </r>
    <r>
      <rPr>
        <sz val="14"/>
        <rFont val="方正仿宋_GBK"/>
        <family val="4"/>
      </rPr>
      <t>280</t>
    </r>
    <r>
      <rPr>
        <sz val="14"/>
        <rFont val="方正仿宋_GBK"/>
        <family val="4"/>
      </rPr>
      <t>公里，铜梁境内</t>
    </r>
    <r>
      <rPr>
        <sz val="14"/>
        <rFont val="方正仿宋_GBK"/>
        <family val="4"/>
      </rPr>
      <t>20.2</t>
    </r>
    <r>
      <rPr>
        <sz val="14"/>
        <rFont val="方正仿宋_GBK"/>
        <family val="4"/>
      </rPr>
      <t>公里。</t>
    </r>
  </si>
  <si>
    <t>正在进行初步设计报批，环评公示，用地手续办理</t>
  </si>
  <si>
    <t>初步设计报批，环评公示，用地手续办理</t>
  </si>
  <si>
    <t>区交通局</t>
  </si>
  <si>
    <r>
      <rPr>
        <sz val="14"/>
        <rFont val="方正仿宋_GBK"/>
        <family val="4"/>
      </rPr>
      <t>相关</t>
    </r>
    <r>
      <rPr>
        <sz val="14"/>
        <rFont val="Times New Roman"/>
        <family val="1"/>
      </rPr>
      <t xml:space="preserve">               </t>
    </r>
    <r>
      <rPr>
        <sz val="14"/>
        <rFont val="方正仿宋_GBK"/>
        <family val="4"/>
      </rPr>
      <t>镇街</t>
    </r>
  </si>
  <si>
    <t>何建伟</t>
  </si>
  <si>
    <t>▲渝遂扩能二期</t>
  </si>
  <si>
    <r>
      <t>起于三环铜合高速新店子枢纽互通，新建双向</t>
    </r>
    <r>
      <rPr>
        <sz val="14"/>
        <rFont val="方正仿宋_GBK"/>
        <family val="4"/>
      </rPr>
      <t>6</t>
    </r>
    <r>
      <rPr>
        <sz val="14"/>
        <rFont val="方正仿宋_GBK"/>
        <family val="4"/>
      </rPr>
      <t>车道接渝遂高速建鸿雁枢纽互通，沿渝遂高速原路扩建为双向</t>
    </r>
    <r>
      <rPr>
        <sz val="14"/>
        <rFont val="方正仿宋_GBK"/>
        <family val="4"/>
      </rPr>
      <t>8</t>
    </r>
    <r>
      <rPr>
        <sz val="14"/>
        <rFont val="方正仿宋_GBK"/>
        <family val="4"/>
      </rPr>
      <t>车道，止于潼南与遂宁交界处，铜梁境内约</t>
    </r>
    <r>
      <rPr>
        <sz val="14"/>
        <rFont val="方正仿宋_GBK"/>
        <family val="4"/>
      </rPr>
      <t>39</t>
    </r>
    <r>
      <rPr>
        <sz val="14"/>
        <rFont val="方正仿宋_GBK"/>
        <family val="4"/>
      </rPr>
      <t>公里。</t>
    </r>
  </si>
  <si>
    <t>2022.12-2025.12</t>
  </si>
  <si>
    <t>开展用地手续办理</t>
  </si>
  <si>
    <t>用地手续办理，初步设计招标</t>
  </si>
  <si>
    <t>秦玉梅</t>
  </si>
  <si>
    <r>
      <t>S106</t>
    </r>
    <r>
      <rPr>
        <sz val="14"/>
        <rFont val="方正仿宋_GBK"/>
        <family val="4"/>
      </rPr>
      <t>璧山福禄至安西路口改造工程</t>
    </r>
  </si>
  <si>
    <r>
      <t>改造公路等级为三级公路，路基宽度</t>
    </r>
    <r>
      <rPr>
        <sz val="14"/>
        <rFont val="方正仿宋_GBK"/>
        <family val="4"/>
      </rPr>
      <t>7.5</t>
    </r>
    <r>
      <rPr>
        <sz val="14"/>
        <rFont val="方正仿宋_GBK"/>
        <family val="4"/>
      </rPr>
      <t>米，公路全长</t>
    </r>
    <r>
      <rPr>
        <sz val="14"/>
        <rFont val="方正仿宋_GBK"/>
        <family val="4"/>
      </rPr>
      <t>4kM</t>
    </r>
    <r>
      <rPr>
        <sz val="14"/>
        <rFont val="方正仿宋_GBK"/>
        <family val="4"/>
      </rPr>
      <t>。</t>
    </r>
  </si>
  <si>
    <t>开展工可、估算调整，签定设计合同三方协议</t>
  </si>
  <si>
    <t>完成工可批复，开展生态红线论证等</t>
  </si>
  <si>
    <t>占用基本农田、生态红线、林地、国家森林公园</t>
  </si>
  <si>
    <r>
      <t>▲S106</t>
    </r>
    <r>
      <rPr>
        <sz val="14"/>
        <rFont val="方正仿宋_GBK"/>
        <family val="4"/>
      </rPr>
      <t>永铜路口至大足三叉界</t>
    </r>
  </si>
  <si>
    <r>
      <t>改造公路等级为公路三级，路基宽度</t>
    </r>
    <r>
      <rPr>
        <sz val="14"/>
        <rFont val="方正仿宋_GBK"/>
        <family val="4"/>
      </rPr>
      <t>7.5</t>
    </r>
    <r>
      <rPr>
        <sz val="14"/>
        <rFont val="方正仿宋_GBK"/>
        <family val="4"/>
      </rPr>
      <t>米，公路全长</t>
    </r>
    <r>
      <rPr>
        <sz val="14"/>
        <rFont val="方正仿宋_GBK"/>
        <family val="4"/>
      </rPr>
      <t>7kM</t>
    </r>
    <r>
      <rPr>
        <sz val="14"/>
        <rFont val="方正仿宋_GBK"/>
        <family val="4"/>
      </rPr>
      <t>。</t>
    </r>
  </si>
  <si>
    <t>2022.09-2023.09</t>
  </si>
  <si>
    <t>占用基本农田、生态红线、林地</t>
  </si>
  <si>
    <t>杨大怀</t>
  </si>
  <si>
    <r>
      <rPr>
        <sz val="14"/>
        <rFont val="方正仿宋_GBK"/>
        <family val="4"/>
      </rPr>
      <t>旧县中峰互通至蒲吕互通改造工程</t>
    </r>
  </si>
  <si>
    <r>
      <t>旧县中峰互通至岚峰互通</t>
    </r>
    <r>
      <rPr>
        <sz val="14"/>
        <rFont val="方正仿宋_GBK"/>
        <family val="4"/>
      </rPr>
      <t>7.45kM</t>
    </r>
    <r>
      <rPr>
        <sz val="14"/>
        <rFont val="方正仿宋_GBK"/>
        <family val="4"/>
      </rPr>
      <t>改造为二级公路，路基宽度</t>
    </r>
    <r>
      <rPr>
        <sz val="14"/>
        <rFont val="方正仿宋_GBK"/>
        <family val="4"/>
      </rPr>
      <t>8</t>
    </r>
    <r>
      <rPr>
        <sz val="14"/>
        <rFont val="方正仿宋_GBK"/>
        <family val="4"/>
      </rPr>
      <t>米。岚峰互通至蒲吕互通</t>
    </r>
    <r>
      <rPr>
        <sz val="14"/>
        <rFont val="方正仿宋_GBK"/>
        <family val="4"/>
      </rPr>
      <t>5.93kM</t>
    </r>
    <r>
      <rPr>
        <sz val="14"/>
        <rFont val="方正仿宋_GBK"/>
        <family val="4"/>
      </rPr>
      <t>改造为二级公路，路基宽度</t>
    </r>
    <r>
      <rPr>
        <sz val="14"/>
        <rFont val="方正仿宋_GBK"/>
        <family val="4"/>
      </rPr>
      <t>8</t>
    </r>
    <r>
      <rPr>
        <sz val="14"/>
        <rFont val="方正仿宋_GBK"/>
        <family val="4"/>
      </rPr>
      <t>米。</t>
    </r>
  </si>
  <si>
    <t>开展路线方案论证，工可、估算编制，签定设计合同三方协议</t>
  </si>
  <si>
    <t>完成工可批复，开展生态红线论证、环评等</t>
  </si>
  <si>
    <r>
      <t>S208</t>
    </r>
    <r>
      <rPr>
        <sz val="14"/>
        <rFont val="方正仿宋_GBK"/>
        <family val="4"/>
      </rPr>
      <t>虎大路路面改造</t>
    </r>
  </si>
  <si>
    <r>
      <t>全长</t>
    </r>
    <r>
      <rPr>
        <sz val="14"/>
        <rFont val="方正仿宋_GBK"/>
        <family val="4"/>
      </rPr>
      <t>3.514</t>
    </r>
    <r>
      <rPr>
        <sz val="14"/>
        <rFont val="方正仿宋_GBK"/>
        <family val="4"/>
      </rPr>
      <t>公里，路面改造。</t>
    </r>
  </si>
  <si>
    <t>完成前期工作</t>
  </si>
  <si>
    <r>
      <rPr>
        <sz val="14"/>
        <rFont val="方正仿宋_GBK"/>
        <family val="4"/>
      </rPr>
      <t>虎峰镇大庙镇</t>
    </r>
  </si>
  <si>
    <r>
      <t>S302</t>
    </r>
    <r>
      <rPr>
        <sz val="14"/>
        <rFont val="方正仿宋_GBK"/>
        <family val="4"/>
      </rPr>
      <t>平滩至双山路面改造</t>
    </r>
  </si>
  <si>
    <r>
      <t>全长</t>
    </r>
    <r>
      <rPr>
        <sz val="14"/>
        <rFont val="方正仿宋_GBK"/>
        <family val="4"/>
      </rPr>
      <t>5.63</t>
    </r>
    <r>
      <rPr>
        <sz val="14"/>
        <rFont val="方正仿宋_GBK"/>
        <family val="4"/>
      </rPr>
      <t>公里，路面改造。</t>
    </r>
  </si>
  <si>
    <r>
      <rPr>
        <sz val="14"/>
        <rFont val="方正仿宋_GBK"/>
        <family val="4"/>
      </rPr>
      <t>双山镇</t>
    </r>
  </si>
  <si>
    <r>
      <rPr>
        <sz val="14"/>
        <rFont val="方正仿宋_GBK"/>
        <family val="4"/>
      </rPr>
      <t>白羊至太平道路改造工程项目</t>
    </r>
  </si>
  <si>
    <r>
      <t>全长</t>
    </r>
    <r>
      <rPr>
        <sz val="14"/>
        <rFont val="方正仿宋_GBK"/>
        <family val="4"/>
      </rPr>
      <t>8</t>
    </r>
    <r>
      <rPr>
        <sz val="14"/>
        <rFont val="方正仿宋_GBK"/>
        <family val="4"/>
      </rPr>
      <t>公里，升级改造，等级为三级公路，路基宽度</t>
    </r>
    <r>
      <rPr>
        <sz val="14"/>
        <rFont val="方正仿宋_GBK"/>
        <family val="4"/>
      </rPr>
      <t>7.5</t>
    </r>
    <r>
      <rPr>
        <sz val="14"/>
        <rFont val="方正仿宋_GBK"/>
        <family val="4"/>
      </rPr>
      <t>米。</t>
    </r>
  </si>
  <si>
    <t>2022.09-2023.12</t>
  </si>
  <si>
    <t>下达建设计划给白羊镇、太平镇，完成设计招标，启动设计工作</t>
  </si>
  <si>
    <t>完成方案设计及工可论证</t>
  </si>
  <si>
    <t>占用基本农田、林地</t>
  </si>
  <si>
    <r>
      <rPr>
        <sz val="14"/>
        <rFont val="方正仿宋_GBK"/>
        <family val="4"/>
      </rPr>
      <t>白羊镇太平镇</t>
    </r>
  </si>
  <si>
    <r>
      <t>（二）城市提升项目（</t>
    </r>
    <r>
      <rPr>
        <b/>
        <sz val="14"/>
        <rFont val="方正仿宋_GBK"/>
        <family val="4"/>
      </rPr>
      <t>13</t>
    </r>
    <r>
      <rPr>
        <b/>
        <sz val="14"/>
        <rFont val="方正仿宋_GBK"/>
        <family val="4"/>
      </rPr>
      <t>个）</t>
    </r>
  </si>
  <si>
    <r>
      <rPr>
        <sz val="14"/>
        <rFont val="方正仿宋_GBK"/>
        <family val="4"/>
      </rPr>
      <t>迎宾路改造工程</t>
    </r>
  </si>
  <si>
    <r>
      <t>迎宾路全长</t>
    </r>
    <r>
      <rPr>
        <sz val="14"/>
        <rFont val="方正仿宋_GBK"/>
        <family val="4"/>
      </rPr>
      <t>6.6</t>
    </r>
    <r>
      <rPr>
        <sz val="14"/>
        <rFont val="方正仿宋_GBK"/>
        <family val="4"/>
      </rPr>
      <t>公里，设计速度</t>
    </r>
    <r>
      <rPr>
        <sz val="14"/>
        <rFont val="方正仿宋_GBK"/>
        <family val="4"/>
      </rPr>
      <t>50</t>
    </r>
    <r>
      <rPr>
        <sz val="14"/>
        <rFont val="方正仿宋_GBK"/>
        <family val="4"/>
      </rPr>
      <t>公里</t>
    </r>
    <r>
      <rPr>
        <sz val="14"/>
        <rFont val="方正仿宋_GBK"/>
        <family val="4"/>
      </rPr>
      <t>/</t>
    </r>
    <r>
      <rPr>
        <sz val="14"/>
        <rFont val="方正仿宋_GBK"/>
        <family val="4"/>
      </rPr>
      <t>时，为城市主干路。因璧铜线占用中间车道，需对迎宾路进行局部拓宽。建设内容主要包括道路工程、桥梁工程、综合管网工程、交通工程等。</t>
    </r>
  </si>
  <si>
    <t>完成西环路至中南路段改造工程</t>
  </si>
  <si>
    <t>完成施工图设计等前期工作</t>
  </si>
  <si>
    <t>工程挂网招标</t>
  </si>
  <si>
    <r>
      <rPr>
        <sz val="14"/>
        <rFont val="方正仿宋_GBK"/>
        <family val="4"/>
      </rPr>
      <t>铜梁中心城区断头路及道路拓宽工程项目</t>
    </r>
  </si>
  <si>
    <r>
      <t>实施银柿路延伸段及金砂东路延伸段、中南路淮远古韵一期与二期连接路、金龙一路连接路、法建路连接路等</t>
    </r>
    <r>
      <rPr>
        <sz val="14"/>
        <rFont val="方正仿宋_GBK"/>
        <family val="4"/>
      </rPr>
      <t>4</t>
    </r>
    <r>
      <rPr>
        <sz val="14"/>
        <rFont val="方正仿宋_GBK"/>
        <family val="4"/>
      </rPr>
      <t>条连接路建设和迎春街重庆巴中段拓宽工程</t>
    </r>
  </si>
  <si>
    <t>2022.03-2022.11</t>
  </si>
  <si>
    <t>淮远古韵一期二期断头路项目土方开挖基本完成，金龙一路断头路已完成清表工作，水泵厂正在进行拆除方案论证</t>
  </si>
  <si>
    <t>淮远古韵一期二期断头路完成总体工程量80%，路面通车；金龙一路完成总体工程量30%，法建路跨巴川河大桥进场动工；其余项目办理前期建设手续，于5月陆续启动建设</t>
  </si>
  <si>
    <t>铜梁区城区华夏康城片区及白土坝片区污水管网整治项目</t>
  </si>
  <si>
    <r>
      <t>水环境综合治理</t>
    </r>
    <r>
      <rPr>
        <sz val="14"/>
        <rFont val="方正仿宋_GBK"/>
        <family val="4"/>
      </rPr>
      <t>PPP</t>
    </r>
    <r>
      <rPr>
        <sz val="14"/>
        <rFont val="方正仿宋_GBK"/>
        <family val="4"/>
      </rPr>
      <t>项目</t>
    </r>
  </si>
  <si>
    <r>
      <t>新建及改建约</t>
    </r>
    <r>
      <rPr>
        <sz val="14"/>
        <rFont val="方正仿宋_GBK"/>
        <family val="4"/>
      </rPr>
      <t>25</t>
    </r>
    <r>
      <rPr>
        <sz val="14"/>
        <rFont val="方正仿宋_GBK"/>
        <family val="4"/>
      </rPr>
      <t>公里污水管网改造，建设内容包括土石方开挖回填、管网铺设、路面恢复等。</t>
    </r>
  </si>
  <si>
    <t>已纳入水环境综合治理PPP项目包同步实施，根据区政府工作安排，正在调整实施区域和可行性研究报告</t>
  </si>
  <si>
    <t>按计划有序推进</t>
  </si>
  <si>
    <r>
      <t>▲铜梁区水环境综合治理</t>
    </r>
    <r>
      <rPr>
        <sz val="14"/>
        <rFont val="Times New Roman"/>
        <family val="1"/>
      </rPr>
      <t>PPP</t>
    </r>
    <r>
      <rPr>
        <sz val="14"/>
        <rFont val="方正仿宋_GBK"/>
        <family val="4"/>
      </rPr>
      <t>项目</t>
    </r>
  </si>
  <si>
    <t>开展城区水环境治理项目，淮远河小安溪河道及沿岸整治项目，镇街水环境综合治理项目等三大类。建设内容主要包括：提标镇级污水处理厂，新建、改造排水管网，河道治理，城区管网、窨井盖等排查整治等项目。</t>
  </si>
  <si>
    <t>启动实施第一批建设项目</t>
  </si>
  <si>
    <t>正在编制可行性研究报告以及“两评一案”，计划与潜在社会投资人开展意向性谈判</t>
  </si>
  <si>
    <t>根据项目调整后情况实施</t>
  </si>
  <si>
    <t>李兆龙</t>
  </si>
  <si>
    <t>铜梁区淮远新区龙腾大道西北侧道路建设项目</t>
  </si>
  <si>
    <r>
      <t>总长约</t>
    </r>
    <r>
      <rPr>
        <sz val="14"/>
        <rFont val="方正仿宋_GBK"/>
        <family val="4"/>
      </rPr>
      <t>2.89</t>
    </r>
    <r>
      <rPr>
        <sz val="14"/>
        <rFont val="方正仿宋_GBK"/>
        <family val="4"/>
      </rPr>
      <t>公里包括道路工程（涉及交通工程、雨污水工程、通信工程土建、电力工程土建、照明工程及其它道路附属工程）、景观工程（涉及人行道及硬景工程、植物工程、给排水工程等工程）等内容。</t>
    </r>
  </si>
  <si>
    <t>2022.04-2022.10</t>
  </si>
  <si>
    <t>龙城天街商圈管委会</t>
  </si>
  <si>
    <t>铜梁区龙腾大道西段至少云大道附属工程</t>
  </si>
  <si>
    <r>
      <t>总长度</t>
    </r>
    <r>
      <rPr>
        <sz val="14"/>
        <rFont val="方正仿宋_GBK"/>
        <family val="4"/>
      </rPr>
      <t>2800</t>
    </r>
    <r>
      <rPr>
        <sz val="14"/>
        <rFont val="方正仿宋_GBK"/>
        <family val="4"/>
      </rPr>
      <t>米，包含土石方工程、道路两侧绿化（含</t>
    </r>
    <r>
      <rPr>
        <sz val="14"/>
        <rFont val="方正仿宋_GBK"/>
        <family val="4"/>
      </rPr>
      <t>60</t>
    </r>
    <r>
      <rPr>
        <sz val="14"/>
        <rFont val="方正仿宋_GBK"/>
        <family val="4"/>
      </rPr>
      <t>米宽专项绿化）、道路工程、涵洞工程、给排水工程、灯饰工程、路口预埋信号灯管线等内容。</t>
    </r>
  </si>
  <si>
    <t>2022.04-2024.12</t>
  </si>
  <si>
    <t>完成附属设施建设</t>
  </si>
  <si>
    <t>北环线环境提升</t>
  </si>
  <si>
    <r>
      <t>北环线</t>
    </r>
    <r>
      <rPr>
        <sz val="14"/>
        <rFont val="方正仿宋_GBK"/>
        <family val="4"/>
      </rPr>
      <t>9.5</t>
    </r>
    <r>
      <rPr>
        <sz val="14"/>
        <rFont val="方正仿宋_GBK"/>
        <family val="4"/>
      </rPr>
      <t>公里人行道及环境整治。</t>
    </r>
  </si>
  <si>
    <t>完成两个标段设计工作，完成二标段招标限价财政评审、概算批复，一标段工程量清单送财评。完成两个标段招标文件编制，二标段已挂网招标。</t>
  </si>
  <si>
    <t>二标段动工建设，一标段完成招标工作</t>
  </si>
  <si>
    <t>铜梁区环卫作业综合基地建设项目</t>
  </si>
  <si>
    <t>建设设置可回收物分选中心、大件垃圾破碎站、环卫车停车场及相关附属设施。</t>
  </si>
  <si>
    <t>地质勘察已完成；初步设计及施工图设计已完成100%，初步设计方案审查已基本完成。根据区政府安排，项目由金龙城建公司出资建设并负责后期运营管理，变更建设单位的请示已送区政府，待区政府批示。</t>
  </si>
  <si>
    <t>待区政府批示后将项目前期资料移交金龙城建公司，由金龙城建公司开展下一步工作。</t>
  </si>
  <si>
    <t>区城市管理局</t>
  </si>
  <si>
    <t>▲铜梁区公安战训基地</t>
  </si>
  <si>
    <r>
      <t>占地约</t>
    </r>
    <r>
      <rPr>
        <sz val="14"/>
        <rFont val="方正仿宋_GBK"/>
        <family val="4"/>
      </rPr>
      <t>90</t>
    </r>
    <r>
      <rPr>
        <sz val="14"/>
        <rFont val="方正仿宋_GBK"/>
        <family val="4"/>
      </rPr>
      <t>亩，总建筑面积约</t>
    </r>
    <r>
      <rPr>
        <sz val="14"/>
        <rFont val="方正仿宋_GBK"/>
        <family val="4"/>
      </rPr>
      <t>5.4</t>
    </r>
    <r>
      <rPr>
        <sz val="14"/>
        <rFont val="方正仿宋_GBK"/>
        <family val="4"/>
      </rPr>
      <t>万平方米。</t>
    </r>
  </si>
  <si>
    <t>2022.03-2023.08</t>
  </si>
  <si>
    <t>完成基础施工</t>
  </si>
  <si>
    <r>
      <t>35kv</t>
    </r>
    <r>
      <rPr>
        <sz val="14"/>
        <rFont val="方正仿宋_GBK"/>
        <family val="4"/>
      </rPr>
      <t>高压线塔迁改租地费用正在落实</t>
    </r>
  </si>
  <si>
    <t>区公安局</t>
  </si>
  <si>
    <r>
      <rPr>
        <sz val="14"/>
        <rFont val="方正仿宋_GBK"/>
        <family val="4"/>
      </rPr>
      <t>夏斌</t>
    </r>
  </si>
  <si>
    <t>王露顺</t>
  </si>
  <si>
    <r>
      <rPr>
        <sz val="14"/>
        <rFont val="方正仿宋_GBK"/>
        <family val="4"/>
      </rPr>
      <t>高新区人才公园（二期）</t>
    </r>
  </si>
  <si>
    <r>
      <t>绿化面积约</t>
    </r>
    <r>
      <rPr>
        <sz val="14"/>
        <rFont val="方正仿宋_GBK"/>
        <family val="4"/>
      </rPr>
      <t>100</t>
    </r>
    <r>
      <rPr>
        <sz val="14"/>
        <rFont val="方正仿宋_GBK"/>
        <family val="4"/>
      </rPr>
      <t>亩，含滨河步道，绿化景观。</t>
    </r>
  </si>
  <si>
    <t>2022.08-2022.11</t>
  </si>
  <si>
    <t>已完成地形图测绘。</t>
  </si>
  <si>
    <t>确定设计单位。</t>
  </si>
  <si>
    <r>
      <t>铜梁区</t>
    </r>
    <r>
      <rPr>
        <sz val="14"/>
        <rFont val="Times New Roman"/>
        <family val="1"/>
      </rPr>
      <t>2022</t>
    </r>
    <r>
      <rPr>
        <sz val="14"/>
        <rFont val="方正仿宋_GBK"/>
        <family val="4"/>
      </rPr>
      <t>年</t>
    </r>
    <r>
      <rPr>
        <sz val="14"/>
        <rFont val="Times New Roman"/>
        <family val="1"/>
      </rPr>
      <t>5G</t>
    </r>
    <r>
      <rPr>
        <sz val="14"/>
        <rFont val="方正仿宋_GBK"/>
        <family val="4"/>
      </rPr>
      <t>网络基础设施建设项目</t>
    </r>
  </si>
  <si>
    <r>
      <t>新增</t>
    </r>
    <r>
      <rPr>
        <sz val="14"/>
        <rFont val="方正仿宋_GBK"/>
        <family val="4"/>
      </rPr>
      <t>5G</t>
    </r>
    <r>
      <rPr>
        <sz val="14"/>
        <rFont val="方正仿宋_GBK"/>
        <family val="4"/>
      </rPr>
      <t>基站</t>
    </r>
    <r>
      <rPr>
        <sz val="14"/>
        <rFont val="方正仿宋_GBK"/>
        <family val="4"/>
      </rPr>
      <t>100</t>
    </r>
    <r>
      <rPr>
        <sz val="14"/>
        <rFont val="方正仿宋_GBK"/>
        <family val="4"/>
      </rPr>
      <t>个，铺设光纤</t>
    </r>
    <r>
      <rPr>
        <sz val="14"/>
        <rFont val="方正仿宋_GBK"/>
        <family val="4"/>
      </rPr>
      <t>1000</t>
    </r>
    <r>
      <rPr>
        <sz val="14"/>
        <rFont val="方正仿宋_GBK"/>
        <family val="4"/>
      </rPr>
      <t>公里。</t>
    </r>
  </si>
  <si>
    <t>2022.03-2022.12</t>
  </si>
  <si>
    <t>已开工建设5G基站27个，新铺设光纤60公里。</t>
  </si>
  <si>
    <t>新开工建设5G基站10个，新铺设光纤100公里。</t>
  </si>
  <si>
    <t>区大数据发展局</t>
  </si>
  <si>
    <r>
      <rPr>
        <sz val="14"/>
        <rFont val="方正仿宋_GBK"/>
        <family val="4"/>
      </rPr>
      <t>铜梁区西门片区文旅融合发展项目</t>
    </r>
  </si>
  <si>
    <t>对民主路进行改造升级。</t>
  </si>
  <si>
    <t>2022.07-2023.12</t>
  </si>
  <si>
    <t>完成方案设计通过区规委会审定</t>
  </si>
  <si>
    <t>完成初设，推进施工图设计</t>
  </si>
  <si>
    <t>房屋征收尚未完成</t>
  </si>
  <si>
    <t>龙廷公司</t>
  </si>
  <si>
    <t>城区农贸市场提档升级项目</t>
  </si>
  <si>
    <t>含市场查询屏、溯源电子秤等硬件改造，智慧农贸系统、数据监管平台等软件改造等。</t>
  </si>
  <si>
    <t>2022.06-2022.10</t>
  </si>
  <si>
    <t>建成投用</t>
  </si>
  <si>
    <t>推进方案设计</t>
  </si>
  <si>
    <t>推进预算工作</t>
  </si>
  <si>
    <r>
      <t>（三）城乡融合发展项目（</t>
    </r>
    <r>
      <rPr>
        <b/>
        <sz val="14"/>
        <rFont val="方正仿宋_GBK"/>
        <family val="4"/>
      </rPr>
      <t>5</t>
    </r>
    <r>
      <rPr>
        <b/>
        <sz val="14"/>
        <rFont val="方正仿宋_GBK"/>
        <family val="4"/>
      </rPr>
      <t>个）</t>
    </r>
  </si>
  <si>
    <t>铜梁区场镇建设</t>
  </si>
  <si>
    <r>
      <t>对全区</t>
    </r>
    <r>
      <rPr>
        <sz val="14"/>
        <rFont val="方正仿宋_GBK"/>
        <family val="4"/>
      </rPr>
      <t>24</t>
    </r>
    <r>
      <rPr>
        <sz val="14"/>
        <rFont val="方正仿宋_GBK"/>
        <family val="4"/>
      </rPr>
      <t>个镇街开展场镇基础设施建设补短板三年行动计划，完善停车场、农贸市场、休闲广场等基础设施。</t>
    </r>
  </si>
  <si>
    <r>
      <t>完成</t>
    </r>
    <r>
      <rPr>
        <sz val="14"/>
        <rFont val="方正仿宋_GBK"/>
        <family val="4"/>
      </rPr>
      <t>24</t>
    </r>
    <r>
      <rPr>
        <sz val="14"/>
        <rFont val="方正仿宋_GBK"/>
        <family val="4"/>
      </rPr>
      <t>个镇街场镇建设方案设计，启动建设</t>
    </r>
  </si>
  <si>
    <t>区政府印发实施方案，由区住房城乡建委统筹镇街按照实施方案申报项目计划，已逐一到各镇街核实项目情况，召开了场镇建设工作推进会。</t>
  </si>
  <si>
    <t>报区政府审定各镇街建设项目并启动建设前期工作</t>
  </si>
  <si>
    <r>
      <rPr>
        <sz val="14"/>
        <rFont val="方正仿宋_GBK"/>
        <family val="4"/>
      </rPr>
      <t>相关</t>
    </r>
    <r>
      <rPr>
        <sz val="14"/>
        <rFont val="Times New Roman"/>
        <family val="1"/>
      </rPr>
      <t xml:space="preserve">                 </t>
    </r>
    <r>
      <rPr>
        <sz val="14"/>
        <rFont val="方正仿宋_GBK"/>
        <family val="4"/>
      </rPr>
      <t>镇街</t>
    </r>
  </si>
  <si>
    <t>2022年农村联网路建设项目</t>
  </si>
  <si>
    <r>
      <t>建设农村联网路</t>
    </r>
    <r>
      <rPr>
        <sz val="14"/>
        <rFont val="方正仿宋_GBK"/>
        <family val="4"/>
      </rPr>
      <t>50</t>
    </r>
    <r>
      <rPr>
        <sz val="14"/>
        <rFont val="方正仿宋_GBK"/>
        <family val="4"/>
      </rPr>
      <t>公里。</t>
    </r>
  </si>
  <si>
    <t>下达农村公路建设计划，启动设计工作</t>
  </si>
  <si>
    <t>全面启动立项，开展设计</t>
  </si>
  <si>
    <r>
      <rPr>
        <sz val="14"/>
        <rFont val="方正仿宋_GBK"/>
        <family val="4"/>
      </rPr>
      <t>各镇街</t>
    </r>
  </si>
  <si>
    <t>2022年泥结石路硬化工程项目</t>
  </si>
  <si>
    <r>
      <t>硬化泥结石路</t>
    </r>
    <r>
      <rPr>
        <sz val="14"/>
        <rFont val="方正仿宋_GBK"/>
        <family val="4"/>
      </rPr>
      <t>100</t>
    </r>
    <r>
      <rPr>
        <sz val="14"/>
        <rFont val="方正仿宋_GBK"/>
        <family val="4"/>
      </rPr>
      <t>公里。</t>
    </r>
  </si>
  <si>
    <t>实施方案已提交区政府常务会议审议</t>
  </si>
  <si>
    <t>按区政府批复的实施方案组织镇街实施，并按规定拨付资金</t>
  </si>
  <si>
    <r>
      <t>区财政局</t>
    </r>
    <r>
      <rPr>
        <sz val="14"/>
        <rFont val="方正仿宋_GBK"/>
        <family val="4"/>
      </rPr>
      <t xml:space="preserve">
</t>
    </r>
    <r>
      <rPr>
        <sz val="14"/>
        <rFont val="方正仿宋_GBK"/>
        <family val="4"/>
      </rPr>
      <t>区交通局</t>
    </r>
  </si>
  <si>
    <r>
      <rPr>
        <sz val="14"/>
        <rFont val="方正仿宋_GBK"/>
        <family val="4"/>
      </rPr>
      <t>廖强</t>
    </r>
    <r>
      <rPr>
        <sz val="14"/>
        <rFont val="Times New Roman"/>
        <family val="1"/>
      </rPr>
      <t xml:space="preserve">          </t>
    </r>
    <r>
      <rPr>
        <sz val="14"/>
        <rFont val="方正仿宋_GBK"/>
        <family val="4"/>
      </rPr>
      <t>王小波</t>
    </r>
  </si>
  <si>
    <t>少云镇邱家沟公路升级改造工程</t>
  </si>
  <si>
    <r>
      <t>全长</t>
    </r>
    <r>
      <rPr>
        <sz val="14"/>
        <rFont val="方正仿宋_GBK"/>
        <family val="4"/>
      </rPr>
      <t>3.81</t>
    </r>
    <r>
      <rPr>
        <sz val="14"/>
        <rFont val="方正仿宋_GBK"/>
        <family val="4"/>
      </rPr>
      <t>公里，其中</t>
    </r>
    <r>
      <rPr>
        <sz val="14"/>
        <rFont val="方正仿宋_GBK"/>
        <family val="4"/>
      </rPr>
      <t>S107</t>
    </r>
    <r>
      <rPr>
        <sz val="14"/>
        <rFont val="方正仿宋_GBK"/>
        <family val="4"/>
      </rPr>
      <t>省道</t>
    </r>
    <r>
      <rPr>
        <sz val="14"/>
        <rFont val="方正仿宋_GBK"/>
        <family val="4"/>
      </rPr>
      <t>0.54</t>
    </r>
    <r>
      <rPr>
        <sz val="14"/>
        <rFont val="方正仿宋_GBK"/>
        <family val="4"/>
      </rPr>
      <t>公里、</t>
    </r>
    <r>
      <rPr>
        <sz val="14"/>
        <rFont val="方正仿宋_GBK"/>
        <family val="4"/>
      </rPr>
      <t>Y017</t>
    </r>
    <r>
      <rPr>
        <sz val="14"/>
        <rFont val="方正仿宋_GBK"/>
        <family val="4"/>
      </rPr>
      <t>乡道</t>
    </r>
    <r>
      <rPr>
        <sz val="14"/>
        <rFont val="方正仿宋_GBK"/>
        <family val="4"/>
      </rPr>
      <t>3.27</t>
    </r>
    <r>
      <rPr>
        <sz val="14"/>
        <rFont val="方正仿宋_GBK"/>
        <family val="4"/>
      </rPr>
      <t>公里。</t>
    </r>
  </si>
  <si>
    <t>开展前期工作</t>
  </si>
  <si>
    <t>完成招标</t>
  </si>
  <si>
    <r>
      <rPr>
        <sz val="14"/>
        <rFont val="方正仿宋_GBK"/>
        <family val="4"/>
      </rPr>
      <t>少云镇</t>
    </r>
  </si>
  <si>
    <t>铜梁区太平水厂工程（一期）</t>
  </si>
  <si>
    <r>
      <t>占地</t>
    </r>
    <r>
      <rPr>
        <sz val="14"/>
        <rFont val="方正仿宋_GBK"/>
        <family val="4"/>
      </rPr>
      <t>90</t>
    </r>
    <r>
      <rPr>
        <sz val="14"/>
        <rFont val="方正仿宋_GBK"/>
        <family val="4"/>
      </rPr>
      <t>亩，建设</t>
    </r>
    <r>
      <rPr>
        <sz val="14"/>
        <rFont val="方正仿宋_GBK"/>
        <family val="4"/>
      </rPr>
      <t>10</t>
    </r>
    <r>
      <rPr>
        <sz val="14"/>
        <rFont val="方正仿宋_GBK"/>
        <family val="4"/>
      </rPr>
      <t>万吨</t>
    </r>
    <r>
      <rPr>
        <sz val="14"/>
        <rFont val="方正仿宋_GBK"/>
        <family val="4"/>
      </rPr>
      <t>/</t>
    </r>
    <r>
      <rPr>
        <sz val="14"/>
        <rFont val="方正仿宋_GBK"/>
        <family val="4"/>
      </rPr>
      <t>日（一期</t>
    </r>
    <r>
      <rPr>
        <sz val="14"/>
        <rFont val="方正仿宋_GBK"/>
        <family val="4"/>
      </rPr>
      <t>5</t>
    </r>
    <r>
      <rPr>
        <sz val="14"/>
        <rFont val="方正仿宋_GBK"/>
        <family val="4"/>
      </rPr>
      <t>万吨</t>
    </r>
    <r>
      <rPr>
        <sz val="14"/>
        <rFont val="方正仿宋_GBK"/>
        <family val="4"/>
      </rPr>
      <t>/</t>
    </r>
    <r>
      <rPr>
        <sz val="14"/>
        <rFont val="方正仿宋_GBK"/>
        <family val="4"/>
      </rPr>
      <t>日）水厂一座及</t>
    </r>
    <r>
      <rPr>
        <sz val="14"/>
        <rFont val="方正仿宋_GBK"/>
        <family val="4"/>
      </rPr>
      <t>DN1000</t>
    </r>
    <r>
      <rPr>
        <sz val="14"/>
        <rFont val="方正仿宋_GBK"/>
        <family val="4"/>
      </rPr>
      <t>配套管网</t>
    </r>
    <r>
      <rPr>
        <sz val="14"/>
        <rFont val="方正仿宋_GBK"/>
        <family val="4"/>
      </rPr>
      <t>8</t>
    </r>
    <r>
      <rPr>
        <sz val="14"/>
        <rFont val="方正仿宋_GBK"/>
        <family val="4"/>
      </rPr>
      <t>公里。</t>
    </r>
  </si>
  <si>
    <t>2022.04-2023.12</t>
  </si>
  <si>
    <t>完成项目施工图审查、预算编制等相关工作，目前正在进行限价审核、招标文件编制和土地报批组件等。</t>
  </si>
  <si>
    <t>1.完成项目招标准备工作。
2.土地手续报件。</t>
  </si>
  <si>
    <r>
      <t>区水</t>
    </r>
    <r>
      <rPr>
        <sz val="14"/>
        <rFont val="方正仿宋_GBK"/>
        <family val="4"/>
      </rPr>
      <t xml:space="preserve">
</t>
    </r>
    <r>
      <rPr>
        <sz val="14"/>
        <rFont val="方正仿宋_GBK"/>
        <family val="4"/>
      </rPr>
      <t>利局</t>
    </r>
  </si>
  <si>
    <r>
      <rPr>
        <sz val="14"/>
        <rFont val="方正仿宋_GBK"/>
        <family val="4"/>
      </rPr>
      <t>龙泽水务公司太平镇</t>
    </r>
  </si>
  <si>
    <r>
      <t>（四）房开项目（</t>
    </r>
    <r>
      <rPr>
        <b/>
        <sz val="14"/>
        <rFont val="方正仿宋_GBK"/>
        <family val="4"/>
      </rPr>
      <t>6</t>
    </r>
    <r>
      <rPr>
        <b/>
        <sz val="14"/>
        <rFont val="方正仿宋_GBK"/>
        <family val="4"/>
      </rPr>
      <t>个）</t>
    </r>
  </si>
  <si>
    <t>高宇原乡壹品</t>
  </si>
  <si>
    <r>
      <t>占地</t>
    </r>
    <r>
      <rPr>
        <sz val="14"/>
        <rFont val="方正仿宋_GBK"/>
        <family val="4"/>
      </rPr>
      <t>86.6</t>
    </r>
    <r>
      <rPr>
        <sz val="14"/>
        <rFont val="方正仿宋_GBK"/>
        <family val="4"/>
      </rPr>
      <t>亩，总建筑面积约</t>
    </r>
    <r>
      <rPr>
        <sz val="14"/>
        <rFont val="方正仿宋_GBK"/>
        <family val="4"/>
      </rPr>
      <t>80866</t>
    </r>
    <r>
      <rPr>
        <sz val="14"/>
        <rFont val="方正仿宋_GBK"/>
        <family val="4"/>
      </rPr>
      <t>平方米。</t>
    </r>
  </si>
  <si>
    <r>
      <rPr>
        <sz val="14"/>
        <rFont val="方正仿宋_GBK"/>
        <family val="4"/>
      </rPr>
      <t>规划自然资源局</t>
    </r>
  </si>
  <si>
    <t>高宇龙城御府</t>
  </si>
  <si>
    <r>
      <t>占地</t>
    </r>
    <r>
      <rPr>
        <sz val="14"/>
        <rFont val="方正仿宋_GBK"/>
        <family val="4"/>
      </rPr>
      <t>84.6</t>
    </r>
    <r>
      <rPr>
        <sz val="14"/>
        <rFont val="方正仿宋_GBK"/>
        <family val="4"/>
      </rPr>
      <t>亩，总建筑面积约</t>
    </r>
    <r>
      <rPr>
        <sz val="14"/>
        <rFont val="方正仿宋_GBK"/>
        <family val="4"/>
      </rPr>
      <t>84637</t>
    </r>
    <r>
      <rPr>
        <sz val="14"/>
        <rFont val="方正仿宋_GBK"/>
        <family val="4"/>
      </rPr>
      <t>平方米。</t>
    </r>
  </si>
  <si>
    <t>施工现场打围</t>
  </si>
  <si>
    <r>
      <t>淮远新区（</t>
    </r>
    <r>
      <rPr>
        <sz val="14"/>
        <rFont val="方正仿宋_GBK"/>
        <family val="4"/>
      </rPr>
      <t>G19-01/02</t>
    </r>
    <r>
      <rPr>
        <sz val="14"/>
        <rFont val="方正仿宋_GBK"/>
        <family val="4"/>
      </rPr>
      <t>）</t>
    </r>
    <r>
      <rPr>
        <sz val="14"/>
        <rFont val="方正仿宋_GBK"/>
        <family val="4"/>
      </rPr>
      <t xml:space="preserve">
</t>
    </r>
    <r>
      <rPr>
        <sz val="14"/>
        <rFont val="方正仿宋_GBK"/>
        <family val="4"/>
      </rPr>
      <t>地块商住项目</t>
    </r>
  </si>
  <si>
    <r>
      <t>占地</t>
    </r>
    <r>
      <rPr>
        <sz val="14"/>
        <rFont val="方正仿宋_GBK"/>
        <family val="4"/>
      </rPr>
      <t>103</t>
    </r>
    <r>
      <rPr>
        <sz val="14"/>
        <rFont val="方正仿宋_GBK"/>
        <family val="4"/>
      </rPr>
      <t>亩，打造高品质住宅区。</t>
    </r>
  </si>
  <si>
    <r>
      <t>2021</t>
    </r>
    <r>
      <rPr>
        <sz val="14"/>
        <rFont val="方正仿宋_GBK"/>
        <family val="4"/>
      </rPr>
      <t>年第二次集中供地区属重点国有企业竞得，拟解除出让合同后重新面向社会进行公开招拍挂出让。</t>
    </r>
  </si>
  <si>
    <t>解除出让合同</t>
  </si>
  <si>
    <r>
      <t>淮远新区（</t>
    </r>
    <r>
      <rPr>
        <sz val="14"/>
        <rFont val="方正仿宋_GBK"/>
        <family val="4"/>
      </rPr>
      <t>G20-01/02</t>
    </r>
    <r>
      <rPr>
        <sz val="14"/>
        <rFont val="方正仿宋_GBK"/>
        <family val="4"/>
      </rPr>
      <t>）</t>
    </r>
    <r>
      <rPr>
        <sz val="14"/>
        <rFont val="方正仿宋_GBK"/>
        <family val="4"/>
      </rPr>
      <t xml:space="preserve">
</t>
    </r>
    <r>
      <rPr>
        <sz val="14"/>
        <rFont val="方正仿宋_GBK"/>
        <family val="4"/>
      </rPr>
      <t>地块商住项目</t>
    </r>
  </si>
  <si>
    <r>
      <t>占地</t>
    </r>
    <r>
      <rPr>
        <sz val="14"/>
        <rFont val="方正仿宋_GBK"/>
        <family val="4"/>
      </rPr>
      <t>102</t>
    </r>
    <r>
      <rPr>
        <sz val="14"/>
        <rFont val="方正仿宋_GBK"/>
        <family val="4"/>
      </rPr>
      <t>亩，打造高品质住宅区。</t>
    </r>
  </si>
  <si>
    <r>
      <t>2022</t>
    </r>
    <r>
      <rPr>
        <sz val="14"/>
        <rFont val="方正仿宋_GBK"/>
        <family val="4"/>
      </rPr>
      <t>年第二次集中供地区属重点国有企业竞得，拟解除出让合同后重新面向社会进行公开招拍挂出让。</t>
    </r>
  </si>
  <si>
    <r>
      <t>淮远新区（</t>
    </r>
    <r>
      <rPr>
        <sz val="14"/>
        <rFont val="方正仿宋_GBK"/>
        <family val="4"/>
      </rPr>
      <t>G21-01/02</t>
    </r>
    <r>
      <rPr>
        <sz val="14"/>
        <rFont val="方正仿宋_GBK"/>
        <family val="4"/>
      </rPr>
      <t>）</t>
    </r>
    <r>
      <rPr>
        <sz val="14"/>
        <rFont val="方正仿宋_GBK"/>
        <family val="4"/>
      </rPr>
      <t xml:space="preserve">
</t>
    </r>
    <r>
      <rPr>
        <sz val="14"/>
        <rFont val="方正仿宋_GBK"/>
        <family val="4"/>
      </rPr>
      <t>地块商住项目</t>
    </r>
  </si>
  <si>
    <r>
      <t>占地</t>
    </r>
    <r>
      <rPr>
        <sz val="14"/>
        <rFont val="方正仿宋_GBK"/>
        <family val="4"/>
      </rPr>
      <t>112</t>
    </r>
    <r>
      <rPr>
        <sz val="14"/>
        <rFont val="方正仿宋_GBK"/>
        <family val="4"/>
      </rPr>
      <t>亩，打造高品质住宅区。</t>
    </r>
  </si>
  <si>
    <r>
      <t>2023</t>
    </r>
    <r>
      <rPr>
        <sz val="14"/>
        <rFont val="方正仿宋_GBK"/>
        <family val="4"/>
      </rPr>
      <t>年第二次集中供地区属重点国有企业竞得，拟解除出让合同后重新面向社会进行公开招拍挂出让。</t>
    </r>
  </si>
  <si>
    <t>署娇商贸城</t>
  </si>
  <si>
    <r>
      <t>占地约</t>
    </r>
    <r>
      <rPr>
        <sz val="14"/>
        <rFont val="方正仿宋_GBK"/>
        <family val="4"/>
      </rPr>
      <t>30</t>
    </r>
    <r>
      <rPr>
        <sz val="14"/>
        <rFont val="方正仿宋_GBK"/>
        <family val="4"/>
      </rPr>
      <t>亩，总建筑面积约</t>
    </r>
    <r>
      <rPr>
        <sz val="14"/>
        <rFont val="方正仿宋_GBK"/>
        <family val="4"/>
      </rPr>
      <t>40352</t>
    </r>
    <r>
      <rPr>
        <sz val="14"/>
        <rFont val="方正仿宋_GBK"/>
        <family val="4"/>
      </rPr>
      <t>平方米。</t>
    </r>
  </si>
  <si>
    <t>办理方案备案的前期和协办手续</t>
  </si>
  <si>
    <t>办理方案审查，设计审查施工图及办理施工许可证</t>
  </si>
  <si>
    <t>区商务委</t>
  </si>
  <si>
    <t>四、民生福地项目（20个）</t>
  </si>
  <si>
    <r>
      <t>（一）教育项目（</t>
    </r>
    <r>
      <rPr>
        <b/>
        <sz val="14"/>
        <rFont val="方正仿宋_GBK"/>
        <family val="4"/>
      </rPr>
      <t>9</t>
    </r>
    <r>
      <rPr>
        <b/>
        <sz val="14"/>
        <rFont val="方正仿宋_GBK"/>
        <family val="4"/>
      </rPr>
      <t>个）</t>
    </r>
  </si>
  <si>
    <r>
      <rPr>
        <sz val="14"/>
        <rFont val="方正仿宋_GBK"/>
        <family val="4"/>
      </rPr>
      <t>白龙小学建设项目</t>
    </r>
  </si>
  <si>
    <r>
      <t>占地面积</t>
    </r>
    <r>
      <rPr>
        <sz val="14"/>
        <rFont val="方正仿宋_GBK"/>
        <family val="4"/>
      </rPr>
      <t>59.5</t>
    </r>
    <r>
      <rPr>
        <sz val="14"/>
        <rFont val="方正仿宋_GBK"/>
        <family val="4"/>
      </rPr>
      <t>亩，建筑面积约</t>
    </r>
    <r>
      <rPr>
        <sz val="14"/>
        <rFont val="方正仿宋_GBK"/>
        <family val="4"/>
      </rPr>
      <t>27604</t>
    </r>
    <r>
      <rPr>
        <sz val="14"/>
        <rFont val="方正仿宋_GBK"/>
        <family val="4"/>
      </rPr>
      <t>平方米。</t>
    </r>
  </si>
  <si>
    <t>预算初稿完成（带设计单位对量后报财评，因疫情原因，设计单位无法来铜）。</t>
  </si>
  <si>
    <t>完成预算、财政评审以及招标文件审核工作，挂网招标。</t>
  </si>
  <si>
    <t>区教委</t>
  </si>
  <si>
    <r>
      <rPr>
        <sz val="14"/>
        <rFont val="方正仿宋_GBK"/>
        <family val="4"/>
      </rPr>
      <t>金龙城建公司</t>
    </r>
  </si>
  <si>
    <r>
      <rPr>
        <sz val="14"/>
        <rFont val="方正仿宋_GBK"/>
        <family val="4"/>
      </rPr>
      <t>陈庆华</t>
    </r>
  </si>
  <si>
    <t>少云小学（关溅小学）迁建工程</t>
  </si>
  <si>
    <r>
      <t>占地约</t>
    </r>
    <r>
      <rPr>
        <sz val="14"/>
        <rFont val="方正仿宋_GBK"/>
        <family val="4"/>
      </rPr>
      <t>42</t>
    </r>
    <r>
      <rPr>
        <sz val="14"/>
        <rFont val="方正仿宋_GBK"/>
        <family val="4"/>
      </rPr>
      <t>亩，建筑面积约</t>
    </r>
    <r>
      <rPr>
        <sz val="14"/>
        <rFont val="方正仿宋_GBK"/>
        <family val="4"/>
      </rPr>
      <t>8829</t>
    </r>
    <r>
      <rPr>
        <sz val="14"/>
        <rFont val="方正仿宋_GBK"/>
        <family val="4"/>
      </rPr>
      <t>平方米，</t>
    </r>
    <r>
      <rPr>
        <sz val="14"/>
        <rFont val="方正仿宋_GBK"/>
        <family val="4"/>
      </rPr>
      <t>18</t>
    </r>
    <r>
      <rPr>
        <sz val="14"/>
        <rFont val="方正仿宋_GBK"/>
        <family val="4"/>
      </rPr>
      <t>个班规模。</t>
    </r>
  </si>
  <si>
    <t>2022.05-2023.12</t>
  </si>
  <si>
    <t>3月18日已完成招标工作，进行施工合同的签订及开工前的准备工作。</t>
  </si>
  <si>
    <t>完成施工合同的签订、办理好施工许可证及完善开工前的其他准备工作。</t>
  </si>
  <si>
    <t>▲安居中小学迁建工程</t>
  </si>
  <si>
    <r>
      <t>占地</t>
    </r>
    <r>
      <rPr>
        <sz val="14"/>
        <rFont val="方正仿宋_GBK"/>
        <family val="4"/>
      </rPr>
      <t>80</t>
    </r>
    <r>
      <rPr>
        <sz val="14"/>
        <rFont val="方正仿宋_GBK"/>
        <family val="4"/>
      </rPr>
      <t>亩，建筑面积</t>
    </r>
    <r>
      <rPr>
        <sz val="14"/>
        <rFont val="方正仿宋_GBK"/>
        <family val="4"/>
      </rPr>
      <t>30000</t>
    </r>
    <r>
      <rPr>
        <sz val="14"/>
        <rFont val="方正仿宋_GBK"/>
        <family val="4"/>
      </rPr>
      <t>平方米。</t>
    </r>
  </si>
  <si>
    <t>迁建方案设计，配合安居华夏公司办理土地解押。</t>
  </si>
  <si>
    <t>进行初步设计，配合安居华夏公司办理土地解押。</t>
  </si>
  <si>
    <t>该地块产权属华夏公司，需进行收储后划拨，如未及时划拨将无法办理施工图审查及后续工作。</t>
  </si>
  <si>
    <t>金龙城建公司安居古城景区管委会</t>
  </si>
  <si>
    <t>汪桥生</t>
  </si>
  <si>
    <t>铜梁一中食堂扩建和车行桥修建工程建设项目</t>
  </si>
  <si>
    <t>食堂建设总用地面积1800平方米，总建筑面积约5782平方米，其中地上3层为师生食堂，地下1层为停车场，规划设计车位约50个。车行桥长约50米，宽12米。</t>
  </si>
  <si>
    <t>2022.04-2023.05</t>
  </si>
  <si>
    <t>完成附属设施施工</t>
  </si>
  <si>
    <t>已完成财政评审和招标文件的审核，正在挂网招标中。</t>
  </si>
  <si>
    <t>完成招标相关工作；做好开工前各项准备工作，力争开工建设。</t>
  </si>
  <si>
    <t>铜梁一中</t>
  </si>
  <si>
    <t>教委</t>
  </si>
  <si>
    <t>陈庆华</t>
  </si>
  <si>
    <t>铜梁巴中扩建工程</t>
  </si>
  <si>
    <r>
      <t>征地</t>
    </r>
    <r>
      <rPr>
        <sz val="14"/>
        <rFont val="方正仿宋_GBK"/>
        <family val="4"/>
      </rPr>
      <t>43</t>
    </r>
    <r>
      <rPr>
        <sz val="14"/>
        <rFont val="方正仿宋_GBK"/>
        <family val="4"/>
      </rPr>
      <t>亩，建室内运动场及综合楼，建筑面积约</t>
    </r>
    <r>
      <rPr>
        <sz val="14"/>
        <rFont val="方正仿宋_GBK"/>
        <family val="4"/>
      </rPr>
      <t>38000</t>
    </r>
    <r>
      <rPr>
        <sz val="14"/>
        <rFont val="方正仿宋_GBK"/>
        <family val="4"/>
      </rPr>
      <t>平方米。</t>
    </r>
  </si>
  <si>
    <t>2022.12-2024.06</t>
  </si>
  <si>
    <t>协调征地。</t>
  </si>
  <si>
    <t>该项目拟征地块范围内涉及历史遗留问题（原县政府在征地拆迁补偿时将地块范围内土地置换给2个私人和铜梁丝厂），该地块无法进行划拨。</t>
  </si>
  <si>
    <t>铜梁巴中</t>
  </si>
  <si>
    <r>
      <rPr>
        <sz val="14"/>
        <rFont val="方正仿宋_GBK"/>
        <family val="4"/>
      </rPr>
      <t>教委</t>
    </r>
  </si>
  <si>
    <t>▲重庆第二师范学院铜梁校区                           建设项目</t>
  </si>
  <si>
    <r>
      <t>科创新城</t>
    </r>
    <r>
      <rPr>
        <sz val="14"/>
        <rFont val="方正仿宋_GBK"/>
        <family val="4"/>
      </rPr>
      <t>PPP</t>
    </r>
    <r>
      <rPr>
        <sz val="14"/>
        <rFont val="方正仿宋_GBK"/>
        <family val="4"/>
      </rPr>
      <t>项目</t>
    </r>
  </si>
  <si>
    <r>
      <t>其中一期用地</t>
    </r>
    <r>
      <rPr>
        <sz val="14"/>
        <rFont val="方正仿宋_GBK"/>
        <family val="4"/>
      </rPr>
      <t>600</t>
    </r>
    <r>
      <rPr>
        <sz val="14"/>
        <rFont val="方正仿宋_GBK"/>
        <family val="4"/>
      </rPr>
      <t>亩，校舍建筑面积</t>
    </r>
    <r>
      <rPr>
        <sz val="14"/>
        <rFont val="方正仿宋_GBK"/>
        <family val="4"/>
      </rPr>
      <t>23</t>
    </r>
    <r>
      <rPr>
        <sz val="14"/>
        <rFont val="方正仿宋_GBK"/>
        <family val="4"/>
      </rPr>
      <t>万平方米；二期用地</t>
    </r>
    <r>
      <rPr>
        <sz val="14"/>
        <rFont val="方正仿宋_GBK"/>
        <family val="4"/>
      </rPr>
      <t>600</t>
    </r>
    <r>
      <rPr>
        <sz val="14"/>
        <rFont val="方正仿宋_GBK"/>
        <family val="4"/>
      </rPr>
      <t>亩，校舍建筑面积</t>
    </r>
    <r>
      <rPr>
        <sz val="14"/>
        <rFont val="方正仿宋_GBK"/>
        <family val="4"/>
      </rPr>
      <t>23</t>
    </r>
    <r>
      <rPr>
        <sz val="14"/>
        <rFont val="方正仿宋_GBK"/>
        <family val="4"/>
      </rPr>
      <t>万平方米。</t>
    </r>
  </si>
  <si>
    <t>完成项目立项，完成设计招标，正在开展方案设计</t>
  </si>
  <si>
    <t>继续进行方案设计</t>
  </si>
  <si>
    <t>本项目需要及时落实科创新城大学园区及高铁片区规划并取得批复，项目涉及占用基本农田，需要协调相关部门解决。</t>
  </si>
  <si>
    <t>淮远新区管委会</t>
  </si>
  <si>
    <t>何晓萍</t>
  </si>
  <si>
    <t>▲重庆科技学院铜梁校区建设项目</t>
  </si>
  <si>
    <r>
      <t>一期建设用地</t>
    </r>
    <r>
      <rPr>
        <sz val="14"/>
        <rFont val="方正仿宋_GBK"/>
        <family val="4"/>
      </rPr>
      <t>1000</t>
    </r>
    <r>
      <rPr>
        <sz val="14"/>
        <rFont val="方正仿宋_GBK"/>
        <family val="4"/>
      </rPr>
      <t>亩，校舍建筑面积</t>
    </r>
    <r>
      <rPr>
        <sz val="14"/>
        <rFont val="方正仿宋_GBK"/>
        <family val="4"/>
      </rPr>
      <t>27</t>
    </r>
    <r>
      <rPr>
        <sz val="14"/>
        <rFont val="方正仿宋_GBK"/>
        <family val="4"/>
      </rPr>
      <t>万平方米。</t>
    </r>
  </si>
  <si>
    <t>2022.10-2024.08</t>
  </si>
  <si>
    <t>完成项目立项，编制设计招标文件</t>
  </si>
  <si>
    <t>设计挂网招标</t>
  </si>
  <si>
    <t>▲重庆医药高等专科学校铜梁                             校区项目</t>
  </si>
  <si>
    <r>
      <t>占地面积约</t>
    </r>
    <r>
      <rPr>
        <sz val="14"/>
        <rFont val="方正仿宋_GBK"/>
        <family val="4"/>
      </rPr>
      <t>1100</t>
    </r>
    <r>
      <rPr>
        <sz val="14"/>
        <rFont val="方正仿宋_GBK"/>
        <family val="4"/>
      </rPr>
      <t>亩，总建筑面积约</t>
    </r>
    <r>
      <rPr>
        <sz val="14"/>
        <rFont val="方正仿宋_GBK"/>
        <family val="4"/>
      </rPr>
      <t>33</t>
    </r>
    <r>
      <rPr>
        <sz val="14"/>
        <rFont val="方正仿宋_GBK"/>
        <family val="4"/>
      </rPr>
      <t>万平方米。其中：项目一期教育用地约</t>
    </r>
    <r>
      <rPr>
        <sz val="14"/>
        <rFont val="方正仿宋_GBK"/>
        <family val="4"/>
      </rPr>
      <t>600</t>
    </r>
    <r>
      <rPr>
        <sz val="14"/>
        <rFont val="方正仿宋_GBK"/>
        <family val="4"/>
      </rPr>
      <t>亩，含</t>
    </r>
    <r>
      <rPr>
        <sz val="14"/>
        <rFont val="方正仿宋_GBK"/>
        <family val="4"/>
      </rPr>
      <t>15</t>
    </r>
    <r>
      <rPr>
        <sz val="14"/>
        <rFont val="方正仿宋_GBK"/>
        <family val="4"/>
      </rPr>
      <t>万平方米校舍及相关校园环境和相配套的道路、电力、供水、供气、管网等由铜梁区负责建设；二期教育用地约</t>
    </r>
    <r>
      <rPr>
        <sz val="14"/>
        <rFont val="方正仿宋_GBK"/>
        <family val="4"/>
      </rPr>
      <t>500</t>
    </r>
    <r>
      <rPr>
        <sz val="14"/>
        <rFont val="方正仿宋_GBK"/>
        <family val="4"/>
      </rPr>
      <t>亩，建设约</t>
    </r>
    <r>
      <rPr>
        <sz val="14"/>
        <rFont val="方正仿宋_GBK"/>
        <family val="4"/>
      </rPr>
      <t>23</t>
    </r>
    <r>
      <rPr>
        <sz val="14"/>
        <rFont val="方正仿宋_GBK"/>
        <family val="4"/>
      </rPr>
      <t>万平方米校舍。</t>
    </r>
  </si>
  <si>
    <r>
      <t>▲铜遂人才共育园</t>
    </r>
    <r>
      <rPr>
        <sz val="14"/>
        <rFont val="Times New Roman"/>
        <family val="1"/>
      </rPr>
      <t xml:space="preserve">
</t>
    </r>
    <r>
      <rPr>
        <sz val="14"/>
        <rFont val="方正仿宋_GBK"/>
        <family val="4"/>
      </rPr>
      <t>（科能技校园）                     项目</t>
    </r>
  </si>
  <si>
    <t>项目建设内容包括教学楼、宿舍楼、运动场馆、食堂、停车位及周边附属工程设施等建设。</t>
  </si>
  <si>
    <t>签订招商引资协议，完成立项，推进设计单位招标</t>
  </si>
  <si>
    <t>推进概念方案设计，完成设计挂网</t>
  </si>
  <si>
    <t>土地报批尚未完成</t>
  </si>
  <si>
    <r>
      <t>（二）民政项目（</t>
    </r>
    <r>
      <rPr>
        <b/>
        <sz val="14"/>
        <rFont val="方正仿宋_GBK"/>
        <family val="4"/>
      </rPr>
      <t>2</t>
    </r>
    <r>
      <rPr>
        <b/>
        <sz val="14"/>
        <rFont val="方正仿宋_GBK"/>
        <family val="4"/>
      </rPr>
      <t>个）</t>
    </r>
  </si>
  <si>
    <t>▲铜梁区新殡仪馆建设项目</t>
  </si>
  <si>
    <r>
      <t>占地</t>
    </r>
    <r>
      <rPr>
        <sz val="14"/>
        <rFont val="方正仿宋_GBK"/>
        <family val="4"/>
      </rPr>
      <t>50</t>
    </r>
    <r>
      <rPr>
        <sz val="14"/>
        <rFont val="方正仿宋_GBK"/>
        <family val="4"/>
      </rPr>
      <t>亩，包含火化车间、治丧服务中心、办公区等。</t>
    </r>
  </si>
  <si>
    <t>1.业主单位玄天湖文旅公司已编制完成该项目的用地测绘、立项、可研报告；                                                               2.正在对接第三方服务机构沟通开展重大事项行政决策五大程序相关工作。</t>
  </si>
  <si>
    <t>1.启动第三方公司开展五大程序相关工作；                                   2.按照新的用地方案启动设计招标；                              3.编制项目用地红线图。</t>
  </si>
  <si>
    <t>因用地问题受政策性制约导致项目推进受阻。</t>
  </si>
  <si>
    <t>区民政局</t>
  </si>
  <si>
    <t>铜梁区智慧养老服务中心建设项目</t>
  </si>
  <si>
    <r>
      <t>利用现有建筑</t>
    </r>
    <r>
      <rPr>
        <sz val="14"/>
        <rFont val="方正仿宋_GBK"/>
        <family val="4"/>
      </rPr>
      <t xml:space="preserve"> 1646.10 </t>
    </r>
    <r>
      <rPr>
        <sz val="14"/>
        <rFont val="方正仿宋_GBK"/>
        <family val="4"/>
      </rPr>
      <t>平方米，新建智慧养老综合服务管理平台和智慧养老综合监管中心，装修改造建成社区养老服务中心。</t>
    </r>
  </si>
  <si>
    <t>2022.01-2022.10</t>
  </si>
  <si>
    <t>全部完工</t>
  </si>
  <si>
    <t>装饰工程已于2022年3月5日进场施工，正在进行吊顶；弱电工程已挂网公示，拟于4月14日招标；设施设备采购（家具采购和软件开发）已挂网预公示。</t>
  </si>
  <si>
    <t>内部装修</t>
  </si>
  <si>
    <r>
      <t>（三）卫生项目（</t>
    </r>
    <r>
      <rPr>
        <b/>
        <sz val="14"/>
        <rFont val="方正仿宋_GBK"/>
        <family val="4"/>
      </rPr>
      <t>1</t>
    </r>
    <r>
      <rPr>
        <b/>
        <sz val="14"/>
        <rFont val="方正仿宋_GBK"/>
        <family val="4"/>
      </rPr>
      <t>个）</t>
    </r>
  </si>
  <si>
    <t>重庆市铜梁区中医院单建式人防工程</t>
  </si>
  <si>
    <r>
      <t>占地约</t>
    </r>
    <r>
      <rPr>
        <sz val="14"/>
        <rFont val="方正仿宋_GBK"/>
        <family val="4"/>
      </rPr>
      <t>23</t>
    </r>
    <r>
      <rPr>
        <sz val="14"/>
        <rFont val="方正仿宋_GBK"/>
        <family val="4"/>
      </rPr>
      <t>亩总建筑面积约</t>
    </r>
    <r>
      <rPr>
        <sz val="14"/>
        <rFont val="方正仿宋_GBK"/>
        <family val="4"/>
      </rPr>
      <t>14907</t>
    </r>
    <r>
      <rPr>
        <sz val="14"/>
        <rFont val="方正仿宋_GBK"/>
        <family val="4"/>
      </rPr>
      <t>平方米。</t>
    </r>
  </si>
  <si>
    <t>1.土建及安装工程：进行卫生间防水施工；进行车库灯具安装。进行房间及消防系统布线，完成70%。
2.装饰、园林工程：门诊楼、医技楼、住院楼进行吊顶，墙面龙骨收尾；进行房间布线；完成门诊楼、医技楼屋面钢结构骨架及幕墙骨架施工；进行室内地坪施工。</t>
  </si>
  <si>
    <t>1.土建及安装工程：完成卫生间防水施工；进行防晃支架安装。
2.装饰、园林工程：进行园林工程施工；进行卫生间回填，进行室内地坪施工。</t>
  </si>
  <si>
    <t>中医院</t>
  </si>
  <si>
    <r>
      <t>（四）民生项目（</t>
    </r>
    <r>
      <rPr>
        <b/>
        <sz val="14"/>
        <rFont val="方正仿宋_GBK"/>
        <family val="4"/>
      </rPr>
      <t>8</t>
    </r>
    <r>
      <rPr>
        <b/>
        <sz val="14"/>
        <rFont val="方正仿宋_GBK"/>
        <family val="4"/>
      </rPr>
      <t>个）</t>
    </r>
  </si>
  <si>
    <t>铜梁区老旧小区改造</t>
  </si>
  <si>
    <r>
      <t>改造老旧小区</t>
    </r>
    <r>
      <rPr>
        <sz val="14"/>
        <rFont val="方正仿宋_GBK"/>
        <family val="4"/>
      </rPr>
      <t>16</t>
    </r>
    <r>
      <rPr>
        <sz val="14"/>
        <rFont val="方正仿宋_GBK"/>
        <family val="4"/>
      </rPr>
      <t>个，主要包括小区道路铺装，强弱电改造，消防设施改造，绿化景观提升，地下雨污管网改造，以及公共照明、垃圾容器分类等其他零星工程量。</t>
    </r>
  </si>
  <si>
    <t>相关街道已完成征集意见、立项、可研等前期工作，现正在进行方案设计和施工图设计</t>
  </si>
  <si>
    <t>督促相关街道按计划完成方案设计、施工图设计、预算和财评等工作</t>
  </si>
  <si>
    <t>棚户区改造</t>
  </si>
  <si>
    <r>
      <t>实施巴川街道原卫生进修校片区、大北街原供销社片区、民主路及藕塘湾片区共</t>
    </r>
    <r>
      <rPr>
        <sz val="14"/>
        <rFont val="方正仿宋_GBK"/>
        <family val="4"/>
      </rPr>
      <t>3</t>
    </r>
    <r>
      <rPr>
        <sz val="14"/>
        <rFont val="方正仿宋_GBK"/>
        <family val="4"/>
      </rPr>
      <t>个棚户区改造项目，规划占地面积约</t>
    </r>
    <r>
      <rPr>
        <sz val="14"/>
        <rFont val="方正仿宋_GBK"/>
        <family val="4"/>
      </rPr>
      <t>18500</t>
    </r>
    <r>
      <rPr>
        <sz val="14"/>
        <rFont val="方正仿宋_GBK"/>
        <family val="4"/>
      </rPr>
      <t>平方米（</t>
    </r>
    <r>
      <rPr>
        <sz val="14"/>
        <rFont val="方正仿宋_GBK"/>
        <family val="4"/>
      </rPr>
      <t>27.75</t>
    </r>
    <r>
      <rPr>
        <sz val="14"/>
        <rFont val="方正仿宋_GBK"/>
        <family val="4"/>
      </rPr>
      <t>亩），涉及</t>
    </r>
    <r>
      <rPr>
        <sz val="14"/>
        <rFont val="方正仿宋_GBK"/>
        <family val="4"/>
      </rPr>
      <t>63</t>
    </r>
    <r>
      <rPr>
        <sz val="14"/>
        <rFont val="方正仿宋_GBK"/>
        <family val="4"/>
      </rPr>
      <t>户，房屋建筑面积约</t>
    </r>
    <r>
      <rPr>
        <sz val="14"/>
        <rFont val="方正仿宋_GBK"/>
        <family val="4"/>
      </rPr>
      <t>7700</t>
    </r>
    <r>
      <rPr>
        <sz val="14"/>
        <rFont val="方正仿宋_GBK"/>
        <family val="4"/>
      </rPr>
      <t>平方米。</t>
    </r>
  </si>
  <si>
    <t>完成改造</t>
  </si>
  <si>
    <t>房屋征收评估公司已出具预评估结果，卫生进修校片区已报请区政府确定征收项目。修缮加固房屋已完成鉴定，设计单位已招标。</t>
  </si>
  <si>
    <t>区政府确定征收项目后，依程序实施房屋征收；修缮加固项目完成初步设计。</t>
  </si>
  <si>
    <t>供销社因企业改制遗留问题，可能造成职工信访。</t>
  </si>
  <si>
    <r>
      <rPr>
        <sz val="14"/>
        <rFont val="方正仿宋_GBK"/>
        <family val="4"/>
      </rPr>
      <t>相关镇街</t>
    </r>
  </si>
  <si>
    <t>人行立体过街设施建设项目</t>
  </si>
  <si>
    <t>建成铜梁中学龙山校区与凤山校区之间人行立体过街设施。</t>
  </si>
  <si>
    <t>工程挂网招标。</t>
  </si>
  <si>
    <t>老旧小区增设电梯</t>
  </si>
  <si>
    <r>
      <t>为老旧小区加装电梯</t>
    </r>
    <r>
      <rPr>
        <sz val="14"/>
        <rFont val="方正仿宋_GBK"/>
        <family val="4"/>
      </rPr>
      <t>50</t>
    </r>
    <r>
      <rPr>
        <sz val="14"/>
        <rFont val="方正仿宋_GBK"/>
        <family val="4"/>
      </rPr>
      <t>部。</t>
    </r>
  </si>
  <si>
    <t>已完成老旧住宅增设电梯建设工程规划许可办理25台。</t>
  </si>
  <si>
    <r>
      <t>继续加大宣传力度，完成该工程规划许可审批10</t>
    </r>
    <r>
      <rPr>
        <sz val="14"/>
        <rFont val="方正仿宋_GBK"/>
        <family val="4"/>
      </rPr>
      <t>台以上。</t>
    </r>
  </si>
  <si>
    <t>重庆市铜梁区安居镇防洪护岸巩固提升工程</t>
  </si>
  <si>
    <r>
      <t>铜梁区安居镇防洪护岸巩固提升工程为升级和改造原已建成闸泵工程</t>
    </r>
    <r>
      <rPr>
        <sz val="14"/>
        <rFont val="方正仿宋_GBK"/>
        <family val="4"/>
      </rPr>
      <t>,</t>
    </r>
    <r>
      <rPr>
        <sz val="14"/>
        <rFont val="方正仿宋_GBK"/>
        <family val="4"/>
      </rPr>
      <t>由拦河堤坝、排涝泵站、挡水闸、配电房及附属建筑物组成。</t>
    </r>
  </si>
  <si>
    <t>区水利局</t>
  </si>
  <si>
    <r>
      <rPr>
        <sz val="14"/>
        <rFont val="方正仿宋_GBK"/>
        <family val="4"/>
      </rPr>
      <t>龙都水资源公司</t>
    </r>
  </si>
  <si>
    <t>铜梁区农村户厕改造和公厕建设项目</t>
  </si>
  <si>
    <r>
      <t>按照</t>
    </r>
    <r>
      <rPr>
        <sz val="14"/>
        <rFont val="方正仿宋_GBK"/>
        <family val="4"/>
      </rPr>
      <t>“</t>
    </r>
    <r>
      <rPr>
        <sz val="14"/>
        <rFont val="方正仿宋_GBK"/>
        <family val="4"/>
      </rPr>
      <t>愿改尽改，能改则改</t>
    </r>
    <r>
      <rPr>
        <sz val="14"/>
        <rFont val="方正仿宋_GBK"/>
        <family val="4"/>
      </rPr>
      <t>”</t>
    </r>
    <r>
      <rPr>
        <sz val="14"/>
        <rFont val="方正仿宋_GBK"/>
        <family val="4"/>
      </rPr>
      <t>的原则完成</t>
    </r>
    <r>
      <rPr>
        <sz val="14"/>
        <rFont val="方正仿宋_GBK"/>
        <family val="4"/>
      </rPr>
      <t>4000</t>
    </r>
    <r>
      <rPr>
        <sz val="14"/>
        <rFont val="方正仿宋_GBK"/>
        <family val="4"/>
      </rPr>
      <t>户户厕改（建）造。在村民聚居区公共场所、乡村振兴示范区、村办公室（旱厕）改（建）造</t>
    </r>
    <r>
      <rPr>
        <sz val="14"/>
        <rFont val="方正仿宋_GBK"/>
        <family val="4"/>
      </rPr>
      <t>15</t>
    </r>
    <r>
      <rPr>
        <sz val="14"/>
        <rFont val="方正仿宋_GBK"/>
        <family val="4"/>
      </rPr>
      <t>座农村公厕。</t>
    </r>
  </si>
  <si>
    <r>
      <t>2</t>
    </r>
    <r>
      <rPr>
        <sz val="14"/>
        <rFont val="方正仿宋_GBK"/>
        <family val="4"/>
      </rPr>
      <t>月</t>
    </r>
    <r>
      <rPr>
        <sz val="14"/>
        <rFont val="方正仿宋_GBK"/>
        <family val="4"/>
      </rPr>
      <t>28</t>
    </r>
    <r>
      <rPr>
        <sz val="14"/>
        <rFont val="方正仿宋_GBK"/>
        <family val="4"/>
      </rPr>
      <t>日收集各镇街改厕需求户厕</t>
    </r>
    <r>
      <rPr>
        <sz val="14"/>
        <rFont val="方正仿宋_GBK"/>
        <family val="4"/>
      </rPr>
      <t>5500</t>
    </r>
    <r>
      <rPr>
        <sz val="14"/>
        <rFont val="方正仿宋_GBK"/>
        <family val="4"/>
      </rPr>
      <t>余户、公厕</t>
    </r>
    <r>
      <rPr>
        <sz val="14"/>
        <rFont val="方正仿宋_GBK"/>
        <family val="4"/>
      </rPr>
      <t>31</t>
    </r>
    <r>
      <rPr>
        <sz val="14"/>
        <rFont val="方正仿宋_GBK"/>
        <family val="4"/>
      </rPr>
      <t>座；</t>
    </r>
    <r>
      <rPr>
        <sz val="14"/>
        <rFont val="方正仿宋_GBK"/>
        <family val="4"/>
      </rPr>
      <t>3</t>
    </r>
    <r>
      <rPr>
        <sz val="14"/>
        <rFont val="方正仿宋_GBK"/>
        <family val="4"/>
      </rPr>
      <t>月</t>
    </r>
    <r>
      <rPr>
        <sz val="14"/>
        <rFont val="方正仿宋_GBK"/>
        <family val="4"/>
      </rPr>
      <t>1</t>
    </r>
    <r>
      <rPr>
        <sz val="14"/>
        <rFont val="方正仿宋_GBK"/>
        <family val="4"/>
      </rPr>
      <t>日开始对各镇街户厕、公厕改造需求进行核实，按照</t>
    </r>
    <r>
      <rPr>
        <sz val="14"/>
        <rFont val="方正仿宋_GBK"/>
        <family val="4"/>
      </rPr>
      <t>4000</t>
    </r>
    <r>
      <rPr>
        <sz val="14"/>
        <rFont val="方正仿宋_GBK"/>
        <family val="4"/>
      </rPr>
      <t>户户厕、</t>
    </r>
    <r>
      <rPr>
        <sz val="14"/>
        <rFont val="方正仿宋_GBK"/>
        <family val="4"/>
      </rPr>
      <t>15</t>
    </r>
    <r>
      <rPr>
        <sz val="14"/>
        <rFont val="方正仿宋_GBK"/>
        <family val="4"/>
      </rPr>
      <t>座公厕的全区计划，明确各镇街计划改厕数；目前正在制定今年全区改厕实施计划，计划</t>
    </r>
    <r>
      <rPr>
        <sz val="14"/>
        <rFont val="方正仿宋_GBK"/>
        <family val="4"/>
      </rPr>
      <t>3</t>
    </r>
    <r>
      <rPr>
        <sz val="14"/>
        <rFont val="方正仿宋_GBK"/>
        <family val="4"/>
      </rPr>
      <t>月底印发实施方案，各镇街</t>
    </r>
    <r>
      <rPr>
        <sz val="14"/>
        <rFont val="方正仿宋_GBK"/>
        <family val="4"/>
      </rPr>
      <t>4</t>
    </r>
    <r>
      <rPr>
        <sz val="14"/>
        <rFont val="方正仿宋_GBK"/>
        <family val="4"/>
      </rPr>
      <t>月初全面开工。</t>
    </r>
  </si>
  <si>
    <r>
      <t>3</t>
    </r>
    <r>
      <rPr>
        <sz val="14"/>
        <rFont val="方正仿宋_GBK"/>
        <family val="4"/>
      </rPr>
      <t>月底印发实施方案，</t>
    </r>
    <r>
      <rPr>
        <sz val="14"/>
        <rFont val="方正仿宋_GBK"/>
        <family val="4"/>
      </rPr>
      <t>4</t>
    </r>
    <r>
      <rPr>
        <sz val="14"/>
        <rFont val="方正仿宋_GBK"/>
        <family val="4"/>
      </rPr>
      <t>月初各镇街开始实施。</t>
    </r>
  </si>
  <si>
    <t>农村饮水安全巩固提升工程</t>
  </si>
  <si>
    <r>
      <t>建成农村供水管网</t>
    </r>
    <r>
      <rPr>
        <sz val="14"/>
        <rFont val="方正仿宋_GBK"/>
        <family val="4"/>
      </rPr>
      <t>200</t>
    </r>
    <r>
      <rPr>
        <sz val="14"/>
        <rFont val="方正仿宋_GBK"/>
        <family val="4"/>
      </rPr>
      <t>公里。</t>
    </r>
  </si>
  <si>
    <t>完成农村供水管网30公里。</t>
  </si>
  <si>
    <t>完成农村供水管网60公里。</t>
  </si>
  <si>
    <t>老旧小区天然气设施整治</t>
  </si>
  <si>
    <r>
      <t>完成城区老旧天然气设施改造，安装燃气泄露报警装置和安全阀</t>
    </r>
    <r>
      <rPr>
        <sz val="14"/>
        <rFont val="方正仿宋_GBK"/>
        <family val="4"/>
      </rPr>
      <t>5.5</t>
    </r>
    <r>
      <rPr>
        <sz val="14"/>
        <rFont val="方正仿宋_GBK"/>
        <family val="4"/>
      </rPr>
      <t>万（户）处。</t>
    </r>
  </si>
  <si>
    <t>2022.03-2022.10</t>
  </si>
  <si>
    <t>全部完成</t>
  </si>
  <si>
    <t>完成15832户老旧小区燃气设施改造。</t>
  </si>
  <si>
    <t>完成改造5000户。</t>
  </si>
  <si>
    <t>五、新建项目（6个）</t>
  </si>
  <si>
    <t>铜梁1000千伏输变电工程</t>
  </si>
  <si>
    <r>
      <t>新建铜梁</t>
    </r>
    <r>
      <rPr>
        <sz val="14"/>
        <rFont val="方正仿宋_GBK"/>
        <family val="4"/>
      </rPr>
      <t>1000</t>
    </r>
    <r>
      <rPr>
        <sz val="14"/>
        <rFont val="方正仿宋_GBK"/>
        <family val="4"/>
      </rPr>
      <t>千伏变电站及相关线路。</t>
    </r>
  </si>
  <si>
    <t>正在工程选择址、勘界测量、预审、土地调规，完成路径协议、征地拆迁手续办理、拆迁房屋信息的收集等可研前期相关工作。</t>
  </si>
  <si>
    <t>继续可研等前期工作。</t>
  </si>
  <si>
    <r>
      <rPr>
        <sz val="14"/>
        <rFont val="方正仿宋_GBK"/>
        <family val="4"/>
      </rPr>
      <t>国网重庆铜梁供电公司</t>
    </r>
  </si>
  <si>
    <r>
      <t>金龙</t>
    </r>
    <r>
      <rPr>
        <sz val="14"/>
        <rFont val="方正仿宋_GBK"/>
        <family val="4"/>
      </rPr>
      <t>·</t>
    </r>
    <r>
      <rPr>
        <sz val="14"/>
        <rFont val="方正仿宋_GBK"/>
        <family val="4"/>
      </rPr>
      <t>书香郡</t>
    </r>
  </si>
  <si>
    <r>
      <t>项目用地面积</t>
    </r>
    <r>
      <rPr>
        <sz val="14"/>
        <rFont val="方正仿宋_GBK"/>
        <family val="4"/>
      </rPr>
      <t>19.45</t>
    </r>
    <r>
      <rPr>
        <sz val="14"/>
        <rFont val="方正仿宋_GBK"/>
        <family val="4"/>
      </rPr>
      <t>亩，总建筑面积约</t>
    </r>
    <r>
      <rPr>
        <sz val="14"/>
        <rFont val="方正仿宋_GBK"/>
        <family val="4"/>
      </rPr>
      <t>45250.72</t>
    </r>
    <r>
      <rPr>
        <sz val="14"/>
        <rFont val="方正仿宋_GBK"/>
        <family val="4"/>
      </rPr>
      <t>㎡，其中，一期项目占地约</t>
    </r>
    <r>
      <rPr>
        <sz val="14"/>
        <rFont val="方正仿宋_GBK"/>
        <family val="4"/>
      </rPr>
      <t xml:space="preserve">16 </t>
    </r>
    <r>
      <rPr>
        <sz val="14"/>
        <rFont val="方正仿宋_GBK"/>
        <family val="4"/>
      </rPr>
      <t>亩，建筑面积约</t>
    </r>
    <r>
      <rPr>
        <sz val="14"/>
        <rFont val="方正仿宋_GBK"/>
        <family val="4"/>
      </rPr>
      <t>15000</t>
    </r>
    <r>
      <rPr>
        <sz val="14"/>
        <rFont val="方正仿宋_GBK"/>
        <family val="4"/>
      </rPr>
      <t>㎡，住房</t>
    </r>
    <r>
      <rPr>
        <sz val="14"/>
        <rFont val="方正仿宋_GBK"/>
        <family val="4"/>
      </rPr>
      <t>109</t>
    </r>
    <r>
      <rPr>
        <sz val="14"/>
        <rFont val="方正仿宋_GBK"/>
        <family val="4"/>
      </rPr>
      <t>套（用于还房</t>
    </r>
    <r>
      <rPr>
        <sz val="14"/>
        <rFont val="方正仿宋_GBK"/>
        <family val="4"/>
      </rPr>
      <t>99</t>
    </r>
    <r>
      <rPr>
        <sz val="14"/>
        <rFont val="方正仿宋_GBK"/>
        <family val="4"/>
      </rPr>
      <t>套），商业面积约</t>
    </r>
    <r>
      <rPr>
        <sz val="14"/>
        <rFont val="方正仿宋_GBK"/>
        <family val="4"/>
      </rPr>
      <t>3887.27</t>
    </r>
    <r>
      <rPr>
        <sz val="14"/>
        <rFont val="方正仿宋_GBK"/>
        <family val="4"/>
      </rPr>
      <t>㎡（用于还房</t>
    </r>
    <r>
      <rPr>
        <sz val="14"/>
        <rFont val="方正仿宋_GBK"/>
        <family val="4"/>
      </rPr>
      <t>1095</t>
    </r>
    <r>
      <rPr>
        <sz val="14"/>
        <rFont val="方正仿宋_GBK"/>
        <family val="4"/>
      </rPr>
      <t>㎡），地上停车位</t>
    </r>
    <r>
      <rPr>
        <sz val="14"/>
        <rFont val="方正仿宋_GBK"/>
        <family val="4"/>
      </rPr>
      <t>137</t>
    </r>
    <r>
      <rPr>
        <sz val="14"/>
        <rFont val="方正仿宋_GBK"/>
        <family val="4"/>
      </rPr>
      <t>个；二期根据房地产市场情况择期开发。</t>
    </r>
  </si>
  <si>
    <r>
      <t>完成一期工程总工程量的</t>
    </r>
    <r>
      <rPr>
        <sz val="14"/>
        <rFont val="方正仿宋_GBK"/>
        <family val="4"/>
      </rPr>
      <t>50%</t>
    </r>
  </si>
  <si>
    <t>完善施工图设计。</t>
  </si>
  <si>
    <t>完成施工图设计。</t>
  </si>
  <si>
    <t>▲巴岳农庄项目</t>
  </si>
  <si>
    <r>
      <t>项目位于铜梁新晋网红目的地西郊花语悠游谷内部（西来村），北接玫瑰岛景区，南望奇彩梦园，西连玄天湖荷和原乡，周边多为旅游景区，环境优美，旅游资源丰富，项目占地约</t>
    </r>
    <r>
      <rPr>
        <sz val="14"/>
        <rFont val="方正仿宋_GBK"/>
        <family val="4"/>
      </rPr>
      <t>40</t>
    </r>
    <r>
      <rPr>
        <sz val="14"/>
        <rFont val="方正仿宋_GBK"/>
        <family val="4"/>
      </rPr>
      <t>亩</t>
    </r>
    <r>
      <rPr>
        <sz val="14"/>
        <rFont val="方正仿宋_GBK"/>
        <family val="4"/>
      </rPr>
      <t xml:space="preserve"> </t>
    </r>
    <r>
      <rPr>
        <sz val="14"/>
        <rFont val="方正仿宋_GBK"/>
        <family val="4"/>
      </rPr>
      <t>以原乡生态自然环境为主要载体，发展创意乡村文化旅游产业，集</t>
    </r>
    <r>
      <rPr>
        <sz val="14"/>
        <rFont val="方正仿宋_GBK"/>
        <family val="4"/>
      </rPr>
      <t xml:space="preserve"> </t>
    </r>
    <r>
      <rPr>
        <sz val="14"/>
        <rFont val="方正仿宋_GBK"/>
        <family val="4"/>
      </rPr>
      <t>餐、宿、游、赏、乐</t>
    </r>
    <r>
      <rPr>
        <sz val="14"/>
        <rFont val="方正仿宋_GBK"/>
        <family val="4"/>
      </rPr>
      <t xml:space="preserve"> </t>
    </r>
    <r>
      <rPr>
        <sz val="14"/>
        <rFont val="方正仿宋_GBK"/>
        <family val="4"/>
      </rPr>
      <t>为一体新型原乡旅游聚落。</t>
    </r>
  </si>
  <si>
    <r>
      <t>完成总工程量的</t>
    </r>
    <r>
      <rPr>
        <sz val="14"/>
        <rFont val="方正仿宋_GBK"/>
        <family val="4"/>
      </rPr>
      <t>30%</t>
    </r>
  </si>
  <si>
    <t>西来村：1.已完成地形图测绘； 2.完成方案设计初稿，于3月6日向王小波副区长进行了汇报。                                                        围龙镇：1.踏勘现场；2.规资局、林业局对土地详情摸底；3.业态规划； 4.配合规资局村规划调整。</t>
  </si>
  <si>
    <t>西来村：村规划调整。                                                                                                                                                 围龙镇龙湖村：启动地形图测绘、村规划编制。</t>
  </si>
  <si>
    <t>张学农</t>
  </si>
  <si>
    <t>▲铜梁区青少年校外体育活动中心项目</t>
  </si>
  <si>
    <t>占地约98亩。拟新建青少年校外培训基地，占地1440平方米，建筑面积约4400平方米。新建运动员公寓，占地7675平方米，建筑面积约12000平方米。新建竞技综合训练馆，占地14000平方米，建筑面积约30000平方米。新建标准足球场三块，400米标准田径场一块。</t>
  </si>
  <si>
    <t>2022.10-2024.07</t>
  </si>
  <si>
    <t>启动方案设计。</t>
  </si>
  <si>
    <t>进行方案设计。</t>
  </si>
  <si>
    <t>需尽快启动土地收储、出让程序，以免因土地问题影响前期手续办理。</t>
  </si>
  <si>
    <t>区文旅委</t>
  </si>
  <si>
    <t>廖强</t>
  </si>
  <si>
    <t>杨贤忠</t>
  </si>
  <si>
    <t>少云镇少云村红色美丽村庄建设项目</t>
  </si>
  <si>
    <r>
      <t>围绕传承红色基因、弘扬革命传统，充分依托邱少云英雄精神、成长历程等红色资源，以全面加强村党组织建设为根本，以打造</t>
    </r>
    <r>
      <rPr>
        <sz val="14"/>
        <rFont val="方正仿宋_GBK"/>
        <family val="4"/>
      </rPr>
      <t>9</t>
    </r>
    <r>
      <rPr>
        <sz val="14"/>
        <rFont val="方正仿宋_GBK"/>
        <family val="4"/>
      </rPr>
      <t>公里人居环境示范线为主线，以拓展邱少云故居功能为依托，以建强战斗堡垒、开发红色资源、壮大集体经济、提升治理水平、改善村容村貌</t>
    </r>
    <r>
      <rPr>
        <sz val="14"/>
        <rFont val="方正仿宋_GBK"/>
        <family val="4"/>
      </rPr>
      <t>“</t>
    </r>
    <r>
      <rPr>
        <sz val="14"/>
        <rFont val="方正仿宋_GBK"/>
        <family val="4"/>
      </rPr>
      <t>五项任务</t>
    </r>
    <r>
      <rPr>
        <sz val="14"/>
        <rFont val="方正仿宋_GBK"/>
        <family val="4"/>
      </rPr>
      <t>”</t>
    </r>
    <r>
      <rPr>
        <sz val="14"/>
        <rFont val="方正仿宋_GBK"/>
        <family val="4"/>
      </rPr>
      <t>为重点，以推动少云村全面振兴为目标，力争通过两年时间，努力把少云村建设成为党建工作示范村、红色教育品牌村、集体经济发达村、村级治理模范村、乡村振兴样板村。</t>
    </r>
  </si>
  <si>
    <t>2022.08-2024.06</t>
  </si>
  <si>
    <r>
      <t>完成总工程量的</t>
    </r>
    <r>
      <rPr>
        <sz val="14"/>
        <rFont val="方正仿宋_GBK"/>
        <family val="4"/>
      </rPr>
      <t>40%</t>
    </r>
  </si>
  <si>
    <t>一是正在进行少云村红色美丽村庄规划设计，3月17日与区领导汇报，目前正在修改完善；二是与中建四局对接，拟引进中建四局对少云村进行全域土地整治；三是清理少云村闲置房屋资产、土地资源等；四是完善少云村产业布局规划。</t>
  </si>
  <si>
    <t>完成少云村红色美丽村庄规划设计，并启动部分项目建设；完成少云村产业布局规划。</t>
  </si>
  <si>
    <r>
      <rPr>
        <sz val="14"/>
        <rFont val="方正仿宋_GBK"/>
        <family val="4"/>
      </rPr>
      <t>区委组织部</t>
    </r>
    <r>
      <rPr>
        <sz val="14"/>
        <rFont val="Times New Roman"/>
        <family val="1"/>
      </rPr>
      <t xml:space="preserve">             </t>
    </r>
    <r>
      <rPr>
        <sz val="14"/>
        <rFont val="方正仿宋_GBK"/>
        <family val="4"/>
      </rPr>
      <t>区住房城乡建委</t>
    </r>
    <r>
      <rPr>
        <sz val="14"/>
        <rFont val="Times New Roman"/>
        <family val="1"/>
      </rPr>
      <t xml:space="preserve">                     </t>
    </r>
    <r>
      <rPr>
        <sz val="14"/>
        <rFont val="方正仿宋_GBK"/>
        <family val="4"/>
      </rPr>
      <t>少云镇</t>
    </r>
  </si>
  <si>
    <t>何晓萍周伟峰</t>
  </si>
  <si>
    <t>▲小北海农文体商旅试验示范区</t>
  </si>
  <si>
    <t>完善用地保障等相关工作；规划建设环湖车行道路、桥梁、人行步道、景观绿化、灯饰、音乐等工程项目；完善水、电、气、讯、市政、土地整理等相应配套设施；建设会议中心、酒店、精品民宿、康养、休闲产业等；建立水稻、蔬菜专家工作站或研究所，布局粮油、蔬菜示范基地、科研基地、良种繁育基地、观光农业、儿童青少年研学基地、营销宣传等产业。</t>
  </si>
  <si>
    <t>2022.08-2024.08</t>
  </si>
  <si>
    <r>
      <t>完成工程量额</t>
    </r>
    <r>
      <rPr>
        <sz val="14"/>
        <rFont val="方正仿宋_GBK"/>
        <family val="4"/>
      </rPr>
      <t>20%</t>
    </r>
    <r>
      <rPr>
        <sz val="14"/>
        <rFont val="方正仿宋_GBK"/>
        <family val="4"/>
      </rPr>
      <t>。</t>
    </r>
  </si>
  <si>
    <t>进行资源梳理、概念策划和招商引资工作。</t>
  </si>
  <si>
    <t>完成资源梳理，进行概念策划和招商引资工作。</t>
  </si>
  <si>
    <t>屈  锐                 周伟峰</t>
  </si>
  <si>
    <t>屈  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</si>
</sst>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65">
    <font>
      <sz val="12"/>
      <name val="宋体"/>
      <family val="0"/>
    </font>
    <font>
      <sz val="11"/>
      <name val="宋体"/>
      <family val="0"/>
    </font>
    <font>
      <b/>
      <sz val="14"/>
      <name val="Times New Roman"/>
      <family val="1"/>
    </font>
    <font>
      <b/>
      <sz val="14"/>
      <name val="方正黑体_GBK"/>
      <family val="4"/>
    </font>
    <font>
      <sz val="14"/>
      <name val="Times New Roman"/>
      <family val="1"/>
    </font>
    <font>
      <sz val="14"/>
      <color indexed="10"/>
      <name val="Times New Roman"/>
      <family val="1"/>
    </font>
    <font>
      <sz val="26"/>
      <name val="方正黑体_GBK"/>
      <family val="4"/>
    </font>
    <font>
      <sz val="36"/>
      <name val="方正小标宋_GBK"/>
      <family val="4"/>
    </font>
    <font>
      <sz val="36"/>
      <name val="Times New Roman"/>
      <family val="1"/>
    </font>
    <font>
      <sz val="16"/>
      <name val="方正黑体_GBK"/>
      <family val="4"/>
    </font>
    <font>
      <sz val="14"/>
      <name val="方正仿宋_GBK"/>
      <family val="4"/>
    </font>
    <font>
      <sz val="14"/>
      <color indexed="8"/>
      <name val="方正仿宋_GBK"/>
      <family val="4"/>
    </font>
    <font>
      <b/>
      <sz val="14"/>
      <name val="方正仿宋_GBK"/>
      <family val="4"/>
    </font>
    <font>
      <sz val="20"/>
      <color indexed="57"/>
      <name val="方正仿宋_GBK"/>
      <family val="4"/>
    </font>
    <font>
      <sz val="20"/>
      <color indexed="13"/>
      <name val="方正仿宋_GBK"/>
      <family val="4"/>
    </font>
    <font>
      <sz val="14"/>
      <name val="宋体"/>
      <family val="0"/>
    </font>
    <font>
      <sz val="20"/>
      <color indexed="10"/>
      <name val="方正仿宋_GBK"/>
      <family val="4"/>
    </font>
    <font>
      <sz val="11"/>
      <color indexed="42"/>
      <name val="宋体"/>
      <family val="0"/>
    </font>
    <font>
      <sz val="11"/>
      <color indexed="8"/>
      <name val="宋体"/>
      <family val="0"/>
    </font>
    <font>
      <sz val="10"/>
      <color indexed="8"/>
      <name val="Arial"/>
      <family val="2"/>
    </font>
    <font>
      <b/>
      <sz val="11"/>
      <color indexed="54"/>
      <name val="宋体"/>
      <family val="0"/>
    </font>
    <font>
      <b/>
      <sz val="11"/>
      <color indexed="53"/>
      <name val="宋体"/>
      <family val="0"/>
    </font>
    <font>
      <sz val="11"/>
      <color indexed="62"/>
      <name val="宋体"/>
      <family val="0"/>
    </font>
    <font>
      <u val="single"/>
      <sz val="12"/>
      <color indexed="36"/>
      <name val="宋体"/>
      <family val="0"/>
    </font>
    <font>
      <sz val="11"/>
      <color indexed="19"/>
      <name val="宋体"/>
      <family val="0"/>
    </font>
    <font>
      <sz val="11"/>
      <color indexed="16"/>
      <name val="宋体"/>
      <family val="0"/>
    </font>
    <font>
      <sz val="11"/>
      <color indexed="10"/>
      <name val="宋体"/>
      <family val="0"/>
    </font>
    <font>
      <sz val="11"/>
      <color indexed="17"/>
      <name val="宋体"/>
      <family val="0"/>
    </font>
    <font>
      <u val="single"/>
      <sz val="12"/>
      <color indexed="12"/>
      <name val="宋体"/>
      <family val="0"/>
    </font>
    <font>
      <b/>
      <sz val="11"/>
      <color indexed="8"/>
      <name val="宋体"/>
      <family val="0"/>
    </font>
    <font>
      <sz val="12"/>
      <color indexed="8"/>
      <name val="宋体"/>
      <family val="0"/>
    </font>
    <font>
      <b/>
      <sz val="18"/>
      <color indexed="54"/>
      <name val="宋体"/>
      <family val="0"/>
    </font>
    <font>
      <sz val="11"/>
      <color indexed="53"/>
      <name val="宋体"/>
      <family val="0"/>
    </font>
    <font>
      <i/>
      <sz val="11"/>
      <color indexed="23"/>
      <name val="宋体"/>
      <family val="0"/>
    </font>
    <font>
      <i/>
      <sz val="10"/>
      <name val="MS Sans Serif"/>
      <family val="2"/>
    </font>
    <font>
      <b/>
      <sz val="13"/>
      <color indexed="54"/>
      <name val="宋体"/>
      <family val="0"/>
    </font>
    <font>
      <b/>
      <sz val="15"/>
      <color indexed="54"/>
      <name val="宋体"/>
      <family val="0"/>
    </font>
    <font>
      <b/>
      <sz val="11"/>
      <color indexed="63"/>
      <name val="宋体"/>
      <family val="0"/>
    </font>
    <font>
      <b/>
      <sz val="11"/>
      <color indexed="9"/>
      <name val="宋体"/>
      <family val="0"/>
    </font>
    <font>
      <b/>
      <sz val="10"/>
      <name val="MS Sans Serif"/>
      <family val="2"/>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Times New Roman"/>
      <family val="1"/>
    </font>
    <font>
      <sz val="14"/>
      <color rgb="FF000000"/>
      <name val="方正仿宋_GBK"/>
      <family val="4"/>
    </font>
    <font>
      <sz val="14"/>
      <color theme="1"/>
      <name val="方正仿宋_GBK"/>
      <family val="4"/>
    </font>
    <font>
      <sz val="20"/>
      <color rgb="FF00B050"/>
      <name val="方正仿宋_GBK"/>
      <family val="4"/>
    </font>
    <font>
      <sz val="20"/>
      <color rgb="FFFFFF00"/>
      <name val="方正仿宋_GBK"/>
      <family val="4"/>
    </font>
    <font>
      <sz val="20"/>
      <color rgb="FFFF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19" fillId="0" borderId="0" applyNumberFormat="0" applyFill="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45" fillId="7" borderId="2" applyNumberFormat="0" applyFont="0" applyAlignment="0" applyProtection="0"/>
    <xf numFmtId="0" fontId="19" fillId="0" borderId="0" applyNumberFormat="0" applyFill="0" applyBorder="0" applyAlignment="0" applyProtection="0"/>
    <xf numFmtId="0" fontId="44"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4" fillId="9" borderId="0" applyNumberFormat="0" applyBorder="0" applyAlignment="0" applyProtection="0"/>
    <xf numFmtId="0" fontId="46" fillId="0" borderId="4" applyNumberFormat="0" applyFill="0" applyAlignment="0" applyProtection="0"/>
    <xf numFmtId="0" fontId="44"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34" fillId="0" borderId="0" applyNumberFormat="0" applyFill="0" applyBorder="0" applyAlignment="0" applyProtection="0"/>
    <xf numFmtId="0" fontId="54"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9"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1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0" borderId="0">
      <alignment/>
      <protection/>
    </xf>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0" fontId="3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cellStyleXfs>
  <cellXfs count="110">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9" fillId="0" borderId="0" xfId="0" applyFont="1" applyFill="1" applyAlignment="1">
      <alignment/>
    </xf>
    <xf numFmtId="0" fontId="4" fillId="0" borderId="0" xfId="0" applyFont="1" applyFill="1" applyAlignment="1">
      <alignment horizontal="left"/>
    </xf>
    <xf numFmtId="0" fontId="6" fillId="0" borderId="0" xfId="0" applyFont="1" applyFill="1" applyAlignment="1">
      <alignment/>
    </xf>
    <xf numFmtId="0" fontId="7" fillId="0" borderId="0" xfId="0" applyFont="1" applyFill="1" applyAlignment="1">
      <alignment horizontal="center"/>
    </xf>
    <xf numFmtId="0" fontId="8" fillId="0" borderId="0" xfId="0" applyFont="1" applyFill="1" applyAlignment="1">
      <alignment horizont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61" fillId="33"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locked="0"/>
    </xf>
    <xf numFmtId="0" fontId="1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0" fillId="0" borderId="9" xfId="0" applyFont="1" applyFill="1" applyBorder="1" applyAlignment="1">
      <alignment vertical="center" wrapText="1"/>
    </xf>
    <xf numFmtId="0" fontId="60" fillId="0" borderId="9" xfId="0" applyFont="1" applyFill="1" applyBorder="1" applyAlignment="1">
      <alignment horizontal="left" vertical="center" wrapText="1"/>
    </xf>
    <xf numFmtId="0" fontId="4" fillId="0" borderId="9" xfId="0" applyFont="1" applyFill="1" applyBorder="1" applyAlignment="1">
      <alignment/>
    </xf>
    <xf numFmtId="0" fontId="60"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0" fillId="33" borderId="9" xfId="0" applyFont="1" applyFill="1" applyBorder="1" applyAlignment="1">
      <alignment horizontal="left" vertical="center" wrapText="1"/>
    </xf>
    <xf numFmtId="0" fontId="61"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protection locked="0"/>
    </xf>
    <xf numFmtId="0" fontId="6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xf>
    <xf numFmtId="0" fontId="3" fillId="0" borderId="9" xfId="0" applyFont="1" applyFill="1" applyBorder="1" applyAlignment="1">
      <alignment/>
    </xf>
    <xf numFmtId="0" fontId="4" fillId="0" borderId="9" xfId="0" applyFont="1" applyFill="1" applyBorder="1" applyAlignment="1">
      <alignment horizontal="center" vertical="center" wrapText="1"/>
    </xf>
    <xf numFmtId="0" fontId="15" fillId="0" borderId="0" xfId="0" applyFont="1" applyFill="1" applyAlignment="1">
      <alignment/>
    </xf>
    <xf numFmtId="0" fontId="59" fillId="0" borderId="9" xfId="0" applyFont="1" applyFill="1" applyBorder="1" applyAlignment="1">
      <alignment/>
    </xf>
    <xf numFmtId="0" fontId="12" fillId="0" borderId="9" xfId="0" applyFont="1" applyFill="1" applyBorder="1" applyAlignment="1">
      <alignment horizontal="left" vertical="center" wrapText="1"/>
    </xf>
    <xf numFmtId="176" fontId="10" fillId="0" borderId="9" xfId="67" applyNumberFormat="1" applyFont="1" applyFill="1" applyBorder="1" applyAlignment="1">
      <alignment horizontal="center" vertical="center" wrapText="1"/>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NumberFormat="1" applyFont="1" applyFill="1" applyBorder="1" applyAlignment="1" applyProtection="1">
      <alignment horizontal="left" vertical="center" wrapText="1"/>
      <protection locked="0"/>
    </xf>
    <xf numFmtId="177" fontId="10" fillId="0" borderId="9" xfId="0" applyNumberFormat="1" applyFont="1" applyFill="1" applyBorder="1" applyAlignment="1" applyProtection="1">
      <alignment horizontal="center" vertical="center" wrapText="1" shrinkToFit="1"/>
      <protection locked="0"/>
    </xf>
    <xf numFmtId="177" fontId="12" fillId="0" borderId="9" xfId="0" applyNumberFormat="1" applyFont="1" applyFill="1" applyBorder="1" applyAlignment="1" applyProtection="1">
      <alignment horizontal="left" vertical="center" wrapText="1" shrinkToFit="1"/>
      <protection/>
    </xf>
    <xf numFmtId="177" fontId="12" fillId="0" borderId="9" xfId="0" applyNumberFormat="1" applyFont="1" applyFill="1" applyBorder="1" applyAlignment="1" applyProtection="1">
      <alignment horizontal="center" vertical="center" wrapText="1" shrinkToFit="1"/>
      <protection/>
    </xf>
    <xf numFmtId="0" fontId="10" fillId="0" borderId="9" xfId="0" applyNumberFormat="1" applyFont="1" applyFill="1" applyBorder="1" applyAlignment="1">
      <alignment horizontal="center" vertical="center" wrapText="1"/>
    </xf>
    <xf numFmtId="0" fontId="4" fillId="0" borderId="9" xfId="0" applyFont="1" applyFill="1" applyBorder="1" applyAlignment="1">
      <alignment wrapText="1"/>
    </xf>
    <xf numFmtId="0" fontId="4" fillId="0" borderId="9"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9" xfId="0" applyFont="1" applyFill="1" applyBorder="1" applyAlignment="1">
      <alignment/>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样式 1" xfId="70"/>
    <cellStyle name="ColLevel_1" xfId="71"/>
    <cellStyle name="ColLevel_2" xfId="72"/>
    <cellStyle name="ColLevel_3" xfId="73"/>
    <cellStyle name="ColLevel_4" xfId="74"/>
    <cellStyle name="ColLevel_6" xfId="75"/>
    <cellStyle name="RowLevel_1" xfId="76"/>
    <cellStyle name="RowLevel_3" xfId="77"/>
    <cellStyle name="RowLevel_4" xfId="7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5">
      <selection activeCell="H36" sqref="H36"/>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34"/>
  <sheetViews>
    <sheetView tabSelected="1" zoomScale="54" zoomScaleNormal="54" workbookViewId="0" topLeftCell="A1">
      <pane ySplit="3" topLeftCell="A4" activePane="bottomLeft" state="frozen"/>
      <selection pane="bottomLeft" activeCell="Q145" sqref="Q145"/>
    </sheetView>
  </sheetViews>
  <sheetFormatPr defaultColWidth="9.00390625" defaultRowHeight="14.25"/>
  <cols>
    <col min="1" max="1" width="6.125" style="3" customWidth="1"/>
    <col min="2" max="2" width="21.25390625" style="3" customWidth="1"/>
    <col min="3" max="3" width="7.625" style="3" customWidth="1"/>
    <col min="4" max="4" width="47.375" style="3" customWidth="1"/>
    <col min="5" max="5" width="10.00390625" style="3" customWidth="1"/>
    <col min="6" max="6" width="17.625" style="5" customWidth="1"/>
    <col min="7" max="7" width="12.50390625" style="3" customWidth="1"/>
    <col min="8" max="8" width="31.75390625" style="3" customWidth="1"/>
    <col min="9" max="9" width="15.25390625" style="3" customWidth="1"/>
    <col min="10" max="10" width="20.625" style="3" customWidth="1"/>
    <col min="11" max="11" width="22.75390625" style="3" customWidth="1"/>
    <col min="12" max="12" width="8.625" style="3" customWidth="1"/>
    <col min="13" max="13" width="8.375" style="3" customWidth="1"/>
    <col min="14" max="15" width="9.125" style="3" customWidth="1"/>
    <col min="16" max="16" width="8.125" style="3" customWidth="1"/>
    <col min="17" max="17" width="9.00390625" style="3" customWidth="1"/>
    <col min="18" max="16384" width="9.00390625" style="3" customWidth="1"/>
  </cols>
  <sheetData>
    <row r="1" ht="34.5">
      <c r="A1" s="6" t="s">
        <v>0</v>
      </c>
    </row>
    <row r="2" spans="1:17" ht="47.25">
      <c r="A2" s="7" t="s">
        <v>1</v>
      </c>
      <c r="B2" s="8"/>
      <c r="C2" s="8"/>
      <c r="D2" s="8"/>
      <c r="E2" s="8"/>
      <c r="F2" s="8"/>
      <c r="G2" s="8"/>
      <c r="H2" s="8"/>
      <c r="I2" s="8"/>
      <c r="J2" s="8"/>
      <c r="K2" s="8"/>
      <c r="L2" s="8"/>
      <c r="M2" s="8"/>
      <c r="N2" s="8"/>
      <c r="O2" s="8"/>
      <c r="P2" s="8"/>
      <c r="Q2" s="8"/>
    </row>
    <row r="3" spans="1:17" ht="91.5" customHeight="1">
      <c r="A3" s="9" t="s">
        <v>2</v>
      </c>
      <c r="B3" s="9" t="s">
        <v>3</v>
      </c>
      <c r="C3" s="10" t="s">
        <v>4</v>
      </c>
      <c r="D3" s="9" t="s">
        <v>5</v>
      </c>
      <c r="E3" s="9" t="s">
        <v>6</v>
      </c>
      <c r="F3" s="9" t="s">
        <v>7</v>
      </c>
      <c r="G3" s="9" t="s">
        <v>8</v>
      </c>
      <c r="H3" s="11" t="s">
        <v>9</v>
      </c>
      <c r="I3" s="11" t="s">
        <v>10</v>
      </c>
      <c r="J3" s="11" t="s">
        <v>11</v>
      </c>
      <c r="K3" s="11" t="s">
        <v>12</v>
      </c>
      <c r="L3" s="9" t="s">
        <v>13</v>
      </c>
      <c r="M3" s="10" t="s">
        <v>14</v>
      </c>
      <c r="N3" s="9" t="s">
        <v>15</v>
      </c>
      <c r="O3" s="10" t="s">
        <v>16</v>
      </c>
      <c r="P3" s="10" t="s">
        <v>17</v>
      </c>
      <c r="Q3" s="83" t="s">
        <v>18</v>
      </c>
    </row>
    <row r="4" spans="1:17" s="1" customFormat="1" ht="18.75">
      <c r="A4" s="12" t="s">
        <v>19</v>
      </c>
      <c r="B4" s="13"/>
      <c r="C4" s="13"/>
      <c r="D4" s="13"/>
      <c r="E4" s="13"/>
      <c r="F4" s="14"/>
      <c r="G4" s="15">
        <f>G103+G66+G56+G5+G128</f>
        <v>1960655</v>
      </c>
      <c r="H4" s="15"/>
      <c r="I4" s="15">
        <f>I103+I66+I56+I5+I128</f>
        <v>280833</v>
      </c>
      <c r="J4" s="15"/>
      <c r="K4" s="15"/>
      <c r="L4" s="49"/>
      <c r="M4" s="50"/>
      <c r="N4" s="49"/>
      <c r="O4" s="50"/>
      <c r="P4" s="50"/>
      <c r="Q4" s="84"/>
    </row>
    <row r="5" spans="1:17" s="2" customFormat="1" ht="18.75">
      <c r="A5" s="12" t="s">
        <v>20</v>
      </c>
      <c r="B5" s="12"/>
      <c r="C5" s="12"/>
      <c r="D5" s="12"/>
      <c r="E5" s="12"/>
      <c r="F5" s="16"/>
      <c r="G5" s="17">
        <f>G6+G37+G41</f>
        <v>908500</v>
      </c>
      <c r="H5" s="17"/>
      <c r="I5" s="17">
        <f>I6+I37+I41</f>
        <v>174119</v>
      </c>
      <c r="J5" s="17"/>
      <c r="K5" s="17"/>
      <c r="L5" s="51"/>
      <c r="M5" s="52"/>
      <c r="N5" s="51"/>
      <c r="O5" s="52"/>
      <c r="P5" s="52"/>
      <c r="Q5" s="85"/>
    </row>
    <row r="6" spans="1:17" s="2" customFormat="1" ht="18.75">
      <c r="A6" s="18" t="s">
        <v>21</v>
      </c>
      <c r="B6" s="19"/>
      <c r="C6" s="19"/>
      <c r="D6" s="19"/>
      <c r="E6" s="20"/>
      <c r="F6" s="16"/>
      <c r="G6" s="17">
        <f>SUM(G7:G36)</f>
        <v>747100</v>
      </c>
      <c r="H6" s="17"/>
      <c r="I6" s="17">
        <f>SUM(I7:I36)</f>
        <v>167957</v>
      </c>
      <c r="J6" s="17"/>
      <c r="K6" s="17"/>
      <c r="L6" s="51"/>
      <c r="M6" s="52"/>
      <c r="N6" s="51"/>
      <c r="O6" s="52"/>
      <c r="P6" s="52"/>
      <c r="Q6" s="85"/>
    </row>
    <row r="7" spans="1:18" ht="60.75" customHeight="1">
      <c r="A7" s="21">
        <v>1</v>
      </c>
      <c r="B7" s="21" t="s">
        <v>22</v>
      </c>
      <c r="C7" s="21" t="s">
        <v>23</v>
      </c>
      <c r="D7" s="22" t="s">
        <v>24</v>
      </c>
      <c r="E7" s="21" t="s">
        <v>25</v>
      </c>
      <c r="F7" s="23" t="s">
        <v>26</v>
      </c>
      <c r="G7" s="21">
        <v>100000</v>
      </c>
      <c r="H7" s="24" t="s">
        <v>27</v>
      </c>
      <c r="I7" s="53">
        <v>100000</v>
      </c>
      <c r="J7" s="24" t="s">
        <v>27</v>
      </c>
      <c r="K7" s="54"/>
      <c r="L7" s="21" t="s">
        <v>28</v>
      </c>
      <c r="M7" s="26"/>
      <c r="N7" s="26" t="s">
        <v>29</v>
      </c>
      <c r="O7" s="28" t="s">
        <v>30</v>
      </c>
      <c r="P7" s="55" t="s">
        <v>31</v>
      </c>
      <c r="Q7" s="86" t="s">
        <v>32</v>
      </c>
      <c r="R7" s="87"/>
    </row>
    <row r="8" spans="1:18" ht="93.75" customHeight="1">
      <c r="A8" s="21">
        <v>2</v>
      </c>
      <c r="B8" s="21" t="s">
        <v>33</v>
      </c>
      <c r="C8" s="21" t="s">
        <v>23</v>
      </c>
      <c r="D8" s="22" t="s">
        <v>34</v>
      </c>
      <c r="E8" s="21" t="s">
        <v>35</v>
      </c>
      <c r="F8" s="23" t="s">
        <v>36</v>
      </c>
      <c r="G8" s="21">
        <v>100000</v>
      </c>
      <c r="H8" s="23" t="s">
        <v>37</v>
      </c>
      <c r="I8" s="53">
        <v>22000</v>
      </c>
      <c r="J8" s="23" t="s">
        <v>38</v>
      </c>
      <c r="K8" s="56"/>
      <c r="L8" s="21" t="s">
        <v>28</v>
      </c>
      <c r="M8" s="26"/>
      <c r="N8" s="26" t="s">
        <v>29</v>
      </c>
      <c r="O8" s="28" t="s">
        <v>39</v>
      </c>
      <c r="P8" s="55" t="s">
        <v>31</v>
      </c>
      <c r="Q8" s="86" t="s">
        <v>32</v>
      </c>
      <c r="R8" s="87"/>
    </row>
    <row r="9" spans="1:18" ht="69.75" customHeight="1">
      <c r="A9" s="21">
        <v>3</v>
      </c>
      <c r="B9" s="21" t="s">
        <v>40</v>
      </c>
      <c r="C9" s="21" t="s">
        <v>23</v>
      </c>
      <c r="D9" s="22" t="s">
        <v>41</v>
      </c>
      <c r="E9" s="25" t="s">
        <v>42</v>
      </c>
      <c r="F9" s="23" t="s">
        <v>36</v>
      </c>
      <c r="G9" s="21">
        <v>35000</v>
      </c>
      <c r="H9" s="23" t="s">
        <v>43</v>
      </c>
      <c r="I9" s="53">
        <v>9500</v>
      </c>
      <c r="J9" s="23" t="s">
        <v>43</v>
      </c>
      <c r="K9" s="56"/>
      <c r="L9" s="21" t="s">
        <v>28</v>
      </c>
      <c r="M9" s="26"/>
      <c r="N9" s="26" t="s">
        <v>29</v>
      </c>
      <c r="O9" s="28"/>
      <c r="P9" s="55" t="s">
        <v>31</v>
      </c>
      <c r="Q9" s="86" t="s">
        <v>32</v>
      </c>
      <c r="R9" s="87"/>
    </row>
    <row r="10" spans="1:17" s="1" customFormat="1" ht="75">
      <c r="A10" s="21">
        <v>4</v>
      </c>
      <c r="B10" s="26" t="s">
        <v>44</v>
      </c>
      <c r="C10" s="21" t="s">
        <v>23</v>
      </c>
      <c r="D10" s="22" t="s">
        <v>45</v>
      </c>
      <c r="E10" s="21" t="s">
        <v>46</v>
      </c>
      <c r="F10" s="23" t="s">
        <v>47</v>
      </c>
      <c r="G10" s="21">
        <v>30000</v>
      </c>
      <c r="H10" s="23" t="s">
        <v>48</v>
      </c>
      <c r="I10" s="53">
        <v>500</v>
      </c>
      <c r="J10" s="23" t="s">
        <v>49</v>
      </c>
      <c r="K10" s="56"/>
      <c r="L10" s="21" t="s">
        <v>28</v>
      </c>
      <c r="M10" s="26"/>
      <c r="N10" s="26" t="s">
        <v>29</v>
      </c>
      <c r="O10" s="28"/>
      <c r="P10" s="55" t="s">
        <v>31</v>
      </c>
      <c r="Q10" s="84"/>
    </row>
    <row r="11" spans="1:18" ht="90" customHeight="1">
      <c r="A11" s="21">
        <v>5</v>
      </c>
      <c r="B11" s="21" t="s">
        <v>50</v>
      </c>
      <c r="C11" s="21" t="s">
        <v>23</v>
      </c>
      <c r="D11" s="22" t="s">
        <v>51</v>
      </c>
      <c r="E11" s="21" t="s">
        <v>52</v>
      </c>
      <c r="F11" s="23" t="s">
        <v>53</v>
      </c>
      <c r="G11" s="21">
        <v>30000</v>
      </c>
      <c r="H11" s="23" t="s">
        <v>54</v>
      </c>
      <c r="I11" s="53">
        <v>12000</v>
      </c>
      <c r="J11" s="23" t="s">
        <v>55</v>
      </c>
      <c r="K11" s="56"/>
      <c r="L11" s="21" t="s">
        <v>28</v>
      </c>
      <c r="M11" s="26"/>
      <c r="N11" s="26" t="s">
        <v>29</v>
      </c>
      <c r="O11" s="28" t="s">
        <v>56</v>
      </c>
      <c r="P11" s="55" t="s">
        <v>31</v>
      </c>
      <c r="Q11" s="63"/>
      <c r="R11" s="87"/>
    </row>
    <row r="12" spans="1:18" s="3" customFormat="1" ht="93.75">
      <c r="A12" s="21">
        <v>6</v>
      </c>
      <c r="B12" s="21" t="s">
        <v>57</v>
      </c>
      <c r="C12" s="21" t="s">
        <v>23</v>
      </c>
      <c r="D12" s="22" t="s">
        <v>58</v>
      </c>
      <c r="E12" s="21" t="s">
        <v>52</v>
      </c>
      <c r="F12" s="23" t="s">
        <v>59</v>
      </c>
      <c r="G12" s="21">
        <v>10000</v>
      </c>
      <c r="H12" s="23" t="s">
        <v>60</v>
      </c>
      <c r="I12" s="53">
        <v>10000</v>
      </c>
      <c r="J12" s="23" t="s">
        <v>61</v>
      </c>
      <c r="K12" s="57"/>
      <c r="L12" s="21" t="s">
        <v>28</v>
      </c>
      <c r="M12" s="26"/>
      <c r="N12" s="26" t="s">
        <v>29</v>
      </c>
      <c r="O12" s="28"/>
      <c r="P12" s="55" t="s">
        <v>31</v>
      </c>
      <c r="Q12" s="63"/>
      <c r="R12" s="87"/>
    </row>
    <row r="13" spans="1:17" ht="112.5">
      <c r="A13" s="21">
        <v>7</v>
      </c>
      <c r="B13" s="26" t="s">
        <v>62</v>
      </c>
      <c r="C13" s="21" t="s">
        <v>23</v>
      </c>
      <c r="D13" s="22" t="s">
        <v>63</v>
      </c>
      <c r="E13" s="21" t="s">
        <v>64</v>
      </c>
      <c r="F13" s="23" t="s">
        <v>65</v>
      </c>
      <c r="G13" s="21">
        <v>5100</v>
      </c>
      <c r="H13" s="24" t="s">
        <v>66</v>
      </c>
      <c r="I13" s="53">
        <v>100</v>
      </c>
      <c r="J13" s="27" t="s">
        <v>67</v>
      </c>
      <c r="K13" s="58" t="s">
        <v>68</v>
      </c>
      <c r="L13" s="21" t="s">
        <v>28</v>
      </c>
      <c r="M13" s="26"/>
      <c r="N13" s="26" t="s">
        <v>29</v>
      </c>
      <c r="O13" s="28"/>
      <c r="P13" s="55" t="s">
        <v>31</v>
      </c>
      <c r="Q13" s="63"/>
    </row>
    <row r="14" spans="1:18" ht="56.25">
      <c r="A14" s="21">
        <v>8</v>
      </c>
      <c r="B14" s="21" t="s">
        <v>69</v>
      </c>
      <c r="C14" s="21" t="s">
        <v>23</v>
      </c>
      <c r="D14" s="22" t="s">
        <v>70</v>
      </c>
      <c r="E14" s="25" t="s">
        <v>71</v>
      </c>
      <c r="F14" s="23" t="s">
        <v>72</v>
      </c>
      <c r="G14" s="21">
        <v>22000</v>
      </c>
      <c r="H14" s="23" t="s">
        <v>73</v>
      </c>
      <c r="I14" s="53">
        <v>700</v>
      </c>
      <c r="J14" s="23" t="s">
        <v>38</v>
      </c>
      <c r="K14" s="58"/>
      <c r="L14" s="21" t="s">
        <v>28</v>
      </c>
      <c r="M14" s="26"/>
      <c r="N14" s="26" t="s">
        <v>29</v>
      </c>
      <c r="O14" s="28"/>
      <c r="P14" s="55" t="s">
        <v>31</v>
      </c>
      <c r="Q14" s="63"/>
      <c r="R14" s="87"/>
    </row>
    <row r="15" spans="1:17" s="3" customFormat="1" ht="84" customHeight="1">
      <c r="A15" s="21">
        <v>9</v>
      </c>
      <c r="B15" s="21" t="s">
        <v>74</v>
      </c>
      <c r="C15" s="21" t="s">
        <v>23</v>
      </c>
      <c r="D15" s="22" t="s">
        <v>75</v>
      </c>
      <c r="E15" s="21" t="s">
        <v>76</v>
      </c>
      <c r="F15" s="23" t="s">
        <v>77</v>
      </c>
      <c r="G15" s="21">
        <v>17000</v>
      </c>
      <c r="H15" s="23" t="s">
        <v>78</v>
      </c>
      <c r="I15" s="53"/>
      <c r="J15" s="23" t="s">
        <v>78</v>
      </c>
      <c r="K15" s="54"/>
      <c r="L15" s="21" t="s">
        <v>28</v>
      </c>
      <c r="M15" s="26"/>
      <c r="N15" s="21" t="s">
        <v>79</v>
      </c>
      <c r="O15" s="28"/>
      <c r="P15" s="55" t="s">
        <v>31</v>
      </c>
      <c r="Q15" s="63"/>
    </row>
    <row r="16" spans="1:17" ht="75">
      <c r="A16" s="21">
        <v>10</v>
      </c>
      <c r="B16" s="26" t="s">
        <v>80</v>
      </c>
      <c r="C16" s="21" t="s">
        <v>23</v>
      </c>
      <c r="D16" s="22" t="s">
        <v>81</v>
      </c>
      <c r="E16" s="25" t="s">
        <v>82</v>
      </c>
      <c r="F16" s="23" t="s">
        <v>65</v>
      </c>
      <c r="G16" s="21">
        <v>15000</v>
      </c>
      <c r="H16" s="23" t="s">
        <v>83</v>
      </c>
      <c r="I16" s="53">
        <v>3250</v>
      </c>
      <c r="J16" s="23" t="s">
        <v>84</v>
      </c>
      <c r="K16" s="54"/>
      <c r="L16" s="21" t="s">
        <v>28</v>
      </c>
      <c r="M16" s="26"/>
      <c r="N16" s="26" t="s">
        <v>29</v>
      </c>
      <c r="O16" s="28"/>
      <c r="P16" s="55" t="s">
        <v>31</v>
      </c>
      <c r="Q16" s="63"/>
    </row>
    <row r="17" spans="1:18" s="3" customFormat="1" ht="90.75" customHeight="1">
      <c r="A17" s="21">
        <v>11</v>
      </c>
      <c r="B17" s="21" t="s">
        <v>85</v>
      </c>
      <c r="C17" s="21" t="s">
        <v>23</v>
      </c>
      <c r="D17" s="22" t="s">
        <v>86</v>
      </c>
      <c r="E17" s="25" t="s">
        <v>87</v>
      </c>
      <c r="F17" s="23" t="s">
        <v>88</v>
      </c>
      <c r="G17" s="21">
        <v>30000</v>
      </c>
      <c r="H17" s="24" t="s">
        <v>89</v>
      </c>
      <c r="I17" s="53">
        <v>6300</v>
      </c>
      <c r="J17" s="23" t="s">
        <v>73</v>
      </c>
      <c r="K17" s="54"/>
      <c r="L17" s="21" t="s">
        <v>28</v>
      </c>
      <c r="M17" s="26"/>
      <c r="N17" s="26" t="s">
        <v>29</v>
      </c>
      <c r="O17" s="28" t="s">
        <v>90</v>
      </c>
      <c r="P17" s="55" t="s">
        <v>31</v>
      </c>
      <c r="Q17" s="86" t="s">
        <v>32</v>
      </c>
      <c r="R17" s="87"/>
    </row>
    <row r="18" spans="1:17" ht="112.5">
      <c r="A18" s="21">
        <v>12</v>
      </c>
      <c r="B18" s="26" t="s">
        <v>91</v>
      </c>
      <c r="C18" s="21" t="s">
        <v>23</v>
      </c>
      <c r="D18" s="22" t="s">
        <v>92</v>
      </c>
      <c r="E18" s="25" t="s">
        <v>93</v>
      </c>
      <c r="F18" s="23" t="s">
        <v>94</v>
      </c>
      <c r="G18" s="21">
        <v>20000</v>
      </c>
      <c r="H18" s="23" t="s">
        <v>95</v>
      </c>
      <c r="I18" s="53">
        <v>200</v>
      </c>
      <c r="J18" s="27" t="s">
        <v>67</v>
      </c>
      <c r="K18" s="58" t="s">
        <v>68</v>
      </c>
      <c r="L18" s="21" t="s">
        <v>28</v>
      </c>
      <c r="M18" s="26"/>
      <c r="N18" s="26" t="s">
        <v>29</v>
      </c>
      <c r="O18" s="28"/>
      <c r="P18" s="55" t="s">
        <v>31</v>
      </c>
      <c r="Q18" s="63"/>
    </row>
    <row r="19" spans="1:17" ht="84.75" customHeight="1">
      <c r="A19" s="21">
        <v>13</v>
      </c>
      <c r="B19" s="26" t="s">
        <v>96</v>
      </c>
      <c r="C19" s="21" t="s">
        <v>23</v>
      </c>
      <c r="D19" s="22" t="s">
        <v>97</v>
      </c>
      <c r="E19" s="21" t="s">
        <v>98</v>
      </c>
      <c r="F19" s="23" t="s">
        <v>94</v>
      </c>
      <c r="G19" s="21">
        <v>15000</v>
      </c>
      <c r="H19" s="23" t="s">
        <v>99</v>
      </c>
      <c r="I19" s="25">
        <v>200</v>
      </c>
      <c r="J19" s="23" t="s">
        <v>66</v>
      </c>
      <c r="K19" s="23"/>
      <c r="L19" s="21" t="s">
        <v>28</v>
      </c>
      <c r="M19" s="26"/>
      <c r="N19" s="26" t="s">
        <v>29</v>
      </c>
      <c r="O19" s="28"/>
      <c r="P19" s="55" t="s">
        <v>31</v>
      </c>
      <c r="Q19" s="63"/>
    </row>
    <row r="20" spans="1:17" ht="81.75" customHeight="1">
      <c r="A20" s="21">
        <v>14</v>
      </c>
      <c r="B20" s="21" t="s">
        <v>100</v>
      </c>
      <c r="C20" s="21" t="s">
        <v>23</v>
      </c>
      <c r="D20" s="22" t="s">
        <v>101</v>
      </c>
      <c r="E20" s="25" t="s">
        <v>102</v>
      </c>
      <c r="F20" s="23" t="s">
        <v>88</v>
      </c>
      <c r="G20" s="21">
        <v>12000</v>
      </c>
      <c r="H20" s="23" t="s">
        <v>103</v>
      </c>
      <c r="I20" s="59">
        <v>200</v>
      </c>
      <c r="J20" s="23" t="s">
        <v>104</v>
      </c>
      <c r="K20" s="60" t="s">
        <v>105</v>
      </c>
      <c r="L20" s="21" t="s">
        <v>28</v>
      </c>
      <c r="M20" s="26"/>
      <c r="N20" s="26" t="s">
        <v>29</v>
      </c>
      <c r="O20" s="28"/>
      <c r="P20" s="55" t="s">
        <v>31</v>
      </c>
      <c r="Q20" s="63"/>
    </row>
    <row r="21" spans="1:17" ht="93.75">
      <c r="A21" s="21">
        <v>15</v>
      </c>
      <c r="B21" s="26" t="s">
        <v>106</v>
      </c>
      <c r="C21" s="21" t="s">
        <v>23</v>
      </c>
      <c r="D21" s="22" t="s">
        <v>107</v>
      </c>
      <c r="E21" s="25" t="s">
        <v>108</v>
      </c>
      <c r="F21" s="23" t="s">
        <v>65</v>
      </c>
      <c r="G21" s="21">
        <v>20000</v>
      </c>
      <c r="H21" s="23" t="s">
        <v>109</v>
      </c>
      <c r="I21" s="59">
        <v>200</v>
      </c>
      <c r="J21" s="23" t="s">
        <v>110</v>
      </c>
      <c r="K21" s="60"/>
      <c r="L21" s="21" t="s">
        <v>28</v>
      </c>
      <c r="M21" s="26"/>
      <c r="N21" s="26" t="s">
        <v>29</v>
      </c>
      <c r="O21" s="28"/>
      <c r="P21" s="55" t="s">
        <v>31</v>
      </c>
      <c r="Q21" s="63"/>
    </row>
    <row r="22" spans="1:17" ht="75">
      <c r="A22" s="21">
        <v>16</v>
      </c>
      <c r="B22" s="26" t="s">
        <v>111</v>
      </c>
      <c r="C22" s="21" t="s">
        <v>23</v>
      </c>
      <c r="D22" s="22" t="s">
        <v>112</v>
      </c>
      <c r="E22" s="25" t="s">
        <v>113</v>
      </c>
      <c r="F22" s="23" t="s">
        <v>77</v>
      </c>
      <c r="G22" s="21">
        <v>30000</v>
      </c>
      <c r="H22" s="24" t="s">
        <v>114</v>
      </c>
      <c r="I22" s="59">
        <v>150</v>
      </c>
      <c r="J22" s="61" t="s">
        <v>115</v>
      </c>
      <c r="K22" s="62"/>
      <c r="L22" s="21" t="s">
        <v>28</v>
      </c>
      <c r="M22" s="63"/>
      <c r="N22" s="26" t="s">
        <v>29</v>
      </c>
      <c r="O22" s="28"/>
      <c r="P22" s="55" t="s">
        <v>31</v>
      </c>
      <c r="Q22" s="63"/>
    </row>
    <row r="23" spans="1:17" ht="56.25">
      <c r="A23" s="21">
        <v>17</v>
      </c>
      <c r="B23" s="21" t="s">
        <v>116</v>
      </c>
      <c r="C23" s="21" t="s">
        <v>23</v>
      </c>
      <c r="D23" s="22" t="s">
        <v>117</v>
      </c>
      <c r="E23" s="25" t="s">
        <v>118</v>
      </c>
      <c r="F23" s="23" t="s">
        <v>36</v>
      </c>
      <c r="G23" s="21">
        <v>22000</v>
      </c>
      <c r="H23" s="27" t="s">
        <v>119</v>
      </c>
      <c r="I23" s="59">
        <v>400</v>
      </c>
      <c r="J23" s="27" t="s">
        <v>120</v>
      </c>
      <c r="K23" s="60"/>
      <c r="L23" s="21" t="s">
        <v>28</v>
      </c>
      <c r="M23" s="63"/>
      <c r="N23" s="26" t="s">
        <v>29</v>
      </c>
      <c r="O23" s="28"/>
      <c r="P23" s="55" t="s">
        <v>31</v>
      </c>
      <c r="Q23" s="63"/>
    </row>
    <row r="24" spans="1:17" ht="78" customHeight="1">
      <c r="A24" s="21">
        <v>18</v>
      </c>
      <c r="B24" s="21" t="s">
        <v>121</v>
      </c>
      <c r="C24" s="21" t="s">
        <v>23</v>
      </c>
      <c r="D24" s="22" t="s">
        <v>122</v>
      </c>
      <c r="E24" s="21" t="s">
        <v>123</v>
      </c>
      <c r="F24" s="23" t="s">
        <v>77</v>
      </c>
      <c r="G24" s="21">
        <v>16000</v>
      </c>
      <c r="H24" s="27" t="s">
        <v>124</v>
      </c>
      <c r="I24" s="59"/>
      <c r="J24" s="27" t="s">
        <v>124</v>
      </c>
      <c r="K24" s="56"/>
      <c r="L24" s="21" t="s">
        <v>28</v>
      </c>
      <c r="M24" s="63"/>
      <c r="N24" s="26" t="s">
        <v>29</v>
      </c>
      <c r="O24" s="28"/>
      <c r="P24" s="55" t="s">
        <v>31</v>
      </c>
      <c r="Q24" s="63"/>
    </row>
    <row r="25" spans="1:17" ht="56.25">
      <c r="A25" s="21">
        <v>19</v>
      </c>
      <c r="B25" s="26" t="s">
        <v>125</v>
      </c>
      <c r="C25" s="21" t="s">
        <v>23</v>
      </c>
      <c r="D25" s="22" t="s">
        <v>126</v>
      </c>
      <c r="E25" s="21" t="s">
        <v>127</v>
      </c>
      <c r="F25" s="23" t="s">
        <v>77</v>
      </c>
      <c r="G25" s="21">
        <v>16000</v>
      </c>
      <c r="H25" s="27" t="s">
        <v>114</v>
      </c>
      <c r="I25" s="53"/>
      <c r="J25" s="27" t="s">
        <v>114</v>
      </c>
      <c r="K25" s="56"/>
      <c r="L25" s="21" t="s">
        <v>28</v>
      </c>
      <c r="M25" s="63"/>
      <c r="N25" s="26" t="s">
        <v>29</v>
      </c>
      <c r="O25" s="28"/>
      <c r="P25" s="55" t="s">
        <v>31</v>
      </c>
      <c r="Q25" s="63"/>
    </row>
    <row r="26" spans="1:17" ht="93.75">
      <c r="A26" s="21">
        <v>20</v>
      </c>
      <c r="B26" s="21" t="s">
        <v>128</v>
      </c>
      <c r="C26" s="21" t="s">
        <v>23</v>
      </c>
      <c r="D26" s="22" t="s">
        <v>129</v>
      </c>
      <c r="E26" s="21" t="s">
        <v>127</v>
      </c>
      <c r="F26" s="23" t="s">
        <v>77</v>
      </c>
      <c r="G26" s="21">
        <v>18000</v>
      </c>
      <c r="H26" s="27" t="s">
        <v>124</v>
      </c>
      <c r="I26" s="53"/>
      <c r="J26" s="27" t="s">
        <v>124</v>
      </c>
      <c r="K26" s="56"/>
      <c r="L26" s="21" t="s">
        <v>28</v>
      </c>
      <c r="M26" s="63"/>
      <c r="N26" s="26" t="s">
        <v>29</v>
      </c>
      <c r="O26" s="28"/>
      <c r="P26" s="55" t="s">
        <v>31</v>
      </c>
      <c r="Q26" s="63"/>
    </row>
    <row r="27" spans="1:18" s="3" customFormat="1" ht="75">
      <c r="A27" s="21">
        <v>21</v>
      </c>
      <c r="B27" s="21" t="s">
        <v>130</v>
      </c>
      <c r="C27" s="21" t="s">
        <v>23</v>
      </c>
      <c r="D27" s="22" t="s">
        <v>131</v>
      </c>
      <c r="E27" s="25" t="s">
        <v>132</v>
      </c>
      <c r="F27" s="23" t="s">
        <v>88</v>
      </c>
      <c r="G27" s="21">
        <v>13000</v>
      </c>
      <c r="H27" s="23" t="s">
        <v>133</v>
      </c>
      <c r="I27" s="53">
        <v>500</v>
      </c>
      <c r="J27" s="24" t="s">
        <v>134</v>
      </c>
      <c r="K27" s="64"/>
      <c r="L27" s="21" t="s">
        <v>28</v>
      </c>
      <c r="M27" s="63"/>
      <c r="N27" s="26" t="s">
        <v>29</v>
      </c>
      <c r="O27" s="28"/>
      <c r="P27" s="55" t="s">
        <v>31</v>
      </c>
      <c r="Q27" s="63"/>
      <c r="R27" s="87"/>
    </row>
    <row r="28" spans="1:17" s="3" customFormat="1" ht="56.25">
      <c r="A28" s="21">
        <v>22</v>
      </c>
      <c r="B28" s="26" t="s">
        <v>135</v>
      </c>
      <c r="C28" s="21" t="s">
        <v>23</v>
      </c>
      <c r="D28" s="22" t="s">
        <v>136</v>
      </c>
      <c r="E28" s="25" t="s">
        <v>82</v>
      </c>
      <c r="F28" s="23" t="s">
        <v>65</v>
      </c>
      <c r="G28" s="21">
        <v>3000</v>
      </c>
      <c r="H28" s="27" t="s">
        <v>137</v>
      </c>
      <c r="I28" s="53">
        <v>300</v>
      </c>
      <c r="J28" s="27" t="s">
        <v>138</v>
      </c>
      <c r="K28" s="64"/>
      <c r="L28" s="21" t="s">
        <v>28</v>
      </c>
      <c r="M28" s="63"/>
      <c r="N28" s="26" t="s">
        <v>29</v>
      </c>
      <c r="O28" s="28"/>
      <c r="P28" s="55" t="s">
        <v>31</v>
      </c>
      <c r="Q28" s="63"/>
    </row>
    <row r="29" spans="1:17" ht="93.75">
      <c r="A29" s="21">
        <v>23</v>
      </c>
      <c r="B29" s="21" t="s">
        <v>139</v>
      </c>
      <c r="C29" s="21" t="s">
        <v>23</v>
      </c>
      <c r="D29" s="22" t="s">
        <v>140</v>
      </c>
      <c r="E29" s="25" t="s">
        <v>82</v>
      </c>
      <c r="F29" s="23" t="s">
        <v>65</v>
      </c>
      <c r="G29" s="21">
        <v>13000</v>
      </c>
      <c r="H29" s="27" t="s">
        <v>114</v>
      </c>
      <c r="I29" s="53">
        <v>200</v>
      </c>
      <c r="J29" s="27" t="s">
        <v>114</v>
      </c>
      <c r="K29" s="56"/>
      <c r="L29" s="21" t="s">
        <v>28</v>
      </c>
      <c r="M29" s="63"/>
      <c r="N29" s="26" t="s">
        <v>29</v>
      </c>
      <c r="O29" s="28"/>
      <c r="P29" s="55" t="s">
        <v>31</v>
      </c>
      <c r="Q29" s="63"/>
    </row>
    <row r="30" spans="1:17" s="3" customFormat="1" ht="61.5" customHeight="1">
      <c r="A30" s="21">
        <v>24</v>
      </c>
      <c r="B30" s="26" t="s">
        <v>141</v>
      </c>
      <c r="C30" s="21" t="s">
        <v>23</v>
      </c>
      <c r="D30" s="22" t="s">
        <v>142</v>
      </c>
      <c r="E30" s="25" t="s">
        <v>82</v>
      </c>
      <c r="F30" s="23" t="s">
        <v>65</v>
      </c>
      <c r="G30" s="21">
        <v>16000</v>
      </c>
      <c r="H30" s="27" t="s">
        <v>114</v>
      </c>
      <c r="I30" s="53">
        <v>200</v>
      </c>
      <c r="J30" s="27" t="s">
        <v>114</v>
      </c>
      <c r="K30" s="56"/>
      <c r="L30" s="21" t="s">
        <v>28</v>
      </c>
      <c r="M30" s="63"/>
      <c r="N30" s="26" t="s">
        <v>29</v>
      </c>
      <c r="O30" s="28"/>
      <c r="P30" s="55" t="s">
        <v>31</v>
      </c>
      <c r="Q30" s="63"/>
    </row>
    <row r="31" spans="1:17" ht="56.25">
      <c r="A31" s="21">
        <v>25</v>
      </c>
      <c r="B31" s="21" t="s">
        <v>143</v>
      </c>
      <c r="C31" s="21" t="s">
        <v>23</v>
      </c>
      <c r="D31" s="22" t="s">
        <v>144</v>
      </c>
      <c r="E31" s="21" t="s">
        <v>145</v>
      </c>
      <c r="F31" s="23" t="s">
        <v>94</v>
      </c>
      <c r="G31" s="21">
        <v>22000</v>
      </c>
      <c r="H31" s="27" t="s">
        <v>114</v>
      </c>
      <c r="I31" s="53">
        <v>200</v>
      </c>
      <c r="J31" s="27" t="s">
        <v>114</v>
      </c>
      <c r="K31" s="56"/>
      <c r="L31" s="21" t="s">
        <v>28</v>
      </c>
      <c r="M31" s="63"/>
      <c r="N31" s="26" t="s">
        <v>29</v>
      </c>
      <c r="O31" s="28"/>
      <c r="P31" s="55" t="s">
        <v>31</v>
      </c>
      <c r="Q31" s="63"/>
    </row>
    <row r="32" spans="1:17" ht="93.75">
      <c r="A32" s="21">
        <v>26</v>
      </c>
      <c r="B32" s="26" t="s">
        <v>146</v>
      </c>
      <c r="C32" s="21" t="s">
        <v>23</v>
      </c>
      <c r="D32" s="22" t="s">
        <v>147</v>
      </c>
      <c r="E32" s="25" t="s">
        <v>148</v>
      </c>
      <c r="F32" s="23" t="s">
        <v>47</v>
      </c>
      <c r="G32" s="21">
        <v>10000</v>
      </c>
      <c r="H32" s="27" t="s">
        <v>124</v>
      </c>
      <c r="I32" s="53"/>
      <c r="J32" s="27" t="s">
        <v>149</v>
      </c>
      <c r="K32" s="56"/>
      <c r="L32" s="21" t="s">
        <v>28</v>
      </c>
      <c r="M32" s="63"/>
      <c r="N32" s="26" t="s">
        <v>29</v>
      </c>
      <c r="O32" s="28"/>
      <c r="P32" s="55" t="s">
        <v>31</v>
      </c>
      <c r="Q32" s="63"/>
    </row>
    <row r="33" spans="1:17" s="3" customFormat="1" ht="93.75">
      <c r="A33" s="21">
        <v>27</v>
      </c>
      <c r="B33" s="26" t="s">
        <v>150</v>
      </c>
      <c r="C33" s="21" t="s">
        <v>23</v>
      </c>
      <c r="D33" s="22" t="s">
        <v>151</v>
      </c>
      <c r="E33" s="25" t="s">
        <v>64</v>
      </c>
      <c r="F33" s="23" t="s">
        <v>65</v>
      </c>
      <c r="G33" s="21">
        <v>10000</v>
      </c>
      <c r="H33" s="27" t="s">
        <v>114</v>
      </c>
      <c r="I33" s="53">
        <v>100</v>
      </c>
      <c r="J33" s="27" t="s">
        <v>115</v>
      </c>
      <c r="K33" s="56"/>
      <c r="L33" s="21" t="s">
        <v>28</v>
      </c>
      <c r="M33" s="63"/>
      <c r="N33" s="26" t="s">
        <v>29</v>
      </c>
      <c r="O33" s="28"/>
      <c r="P33" s="55" t="s">
        <v>31</v>
      </c>
      <c r="Q33" s="63"/>
    </row>
    <row r="34" spans="1:17" s="3" customFormat="1" ht="56.25">
      <c r="A34" s="21">
        <v>28</v>
      </c>
      <c r="B34" s="26" t="s">
        <v>152</v>
      </c>
      <c r="C34" s="21" t="s">
        <v>23</v>
      </c>
      <c r="D34" s="22" t="s">
        <v>153</v>
      </c>
      <c r="E34" s="25" t="s">
        <v>154</v>
      </c>
      <c r="F34" s="23" t="s">
        <v>77</v>
      </c>
      <c r="G34" s="21">
        <v>7000</v>
      </c>
      <c r="H34" s="27" t="s">
        <v>155</v>
      </c>
      <c r="I34" s="53">
        <v>150</v>
      </c>
      <c r="J34" s="27" t="s">
        <v>156</v>
      </c>
      <c r="K34" s="56"/>
      <c r="L34" s="21" t="s">
        <v>28</v>
      </c>
      <c r="M34" s="63"/>
      <c r="N34" s="26" t="s">
        <v>29</v>
      </c>
      <c r="O34" s="28"/>
      <c r="P34" s="55" t="s">
        <v>31</v>
      </c>
      <c r="Q34" s="63"/>
    </row>
    <row r="35" spans="1:17" s="3" customFormat="1" ht="75">
      <c r="A35" s="21">
        <v>29</v>
      </c>
      <c r="B35" s="21" t="s">
        <v>157</v>
      </c>
      <c r="C35" s="21" t="s">
        <v>23</v>
      </c>
      <c r="D35" s="22" t="s">
        <v>158</v>
      </c>
      <c r="E35" s="25" t="s">
        <v>82</v>
      </c>
      <c r="F35" s="23" t="s">
        <v>65</v>
      </c>
      <c r="G35" s="21">
        <v>10000</v>
      </c>
      <c r="H35" s="27" t="s">
        <v>124</v>
      </c>
      <c r="I35" s="53"/>
      <c r="J35" s="27" t="s">
        <v>124</v>
      </c>
      <c r="K35" s="56"/>
      <c r="L35" s="21" t="s">
        <v>28</v>
      </c>
      <c r="M35" s="63"/>
      <c r="N35" s="26" t="s">
        <v>29</v>
      </c>
      <c r="O35" s="28"/>
      <c r="P35" s="55" t="s">
        <v>31</v>
      </c>
      <c r="Q35" s="63"/>
    </row>
    <row r="36" spans="1:18" s="3" customFormat="1" ht="262.5">
      <c r="A36" s="21">
        <v>30</v>
      </c>
      <c r="B36" s="25" t="s">
        <v>159</v>
      </c>
      <c r="C36" s="21" t="s">
        <v>23</v>
      </c>
      <c r="D36" s="22" t="s">
        <v>160</v>
      </c>
      <c r="E36" s="21" t="s">
        <v>161</v>
      </c>
      <c r="F36" s="23" t="s">
        <v>162</v>
      </c>
      <c r="G36" s="21">
        <v>80000</v>
      </c>
      <c r="H36" s="23" t="s">
        <v>163</v>
      </c>
      <c r="I36" s="53">
        <v>607</v>
      </c>
      <c r="J36" s="23" t="s">
        <v>164</v>
      </c>
      <c r="K36" s="65" t="s">
        <v>165</v>
      </c>
      <c r="L36" s="21" t="s">
        <v>166</v>
      </c>
      <c r="M36" s="26"/>
      <c r="N36" s="26" t="s">
        <v>167</v>
      </c>
      <c r="O36" s="28" t="s">
        <v>168</v>
      </c>
      <c r="P36" s="66" t="s">
        <v>31</v>
      </c>
      <c r="Q36" s="86" t="s">
        <v>32</v>
      </c>
      <c r="R36" s="87"/>
    </row>
    <row r="37" spans="1:17" s="2" customFormat="1" ht="27">
      <c r="A37" s="18" t="s">
        <v>169</v>
      </c>
      <c r="B37" s="19"/>
      <c r="C37" s="19"/>
      <c r="D37" s="19"/>
      <c r="E37" s="20"/>
      <c r="F37" s="16"/>
      <c r="G37" s="17">
        <f>SUM(G38:G40)</f>
        <v>29000</v>
      </c>
      <c r="H37" s="17"/>
      <c r="I37" s="17">
        <f>SUM(I38:I40)</f>
        <v>2600</v>
      </c>
      <c r="J37" s="17"/>
      <c r="K37" s="17"/>
      <c r="L37" s="51"/>
      <c r="M37" s="52"/>
      <c r="N37" s="51"/>
      <c r="O37" s="52"/>
      <c r="P37" s="55"/>
      <c r="Q37" s="85"/>
    </row>
    <row r="38" spans="1:17" s="3" customFormat="1" ht="94.5" customHeight="1">
      <c r="A38" s="21">
        <v>31</v>
      </c>
      <c r="B38" s="28" t="s">
        <v>170</v>
      </c>
      <c r="C38" s="29" t="s">
        <v>171</v>
      </c>
      <c r="D38" s="30" t="s">
        <v>172</v>
      </c>
      <c r="E38" s="28" t="s">
        <v>173</v>
      </c>
      <c r="F38" s="23" t="s">
        <v>174</v>
      </c>
      <c r="G38" s="21">
        <v>15000</v>
      </c>
      <c r="H38" s="31" t="s">
        <v>175</v>
      </c>
      <c r="I38" s="67"/>
      <c r="J38" s="31" t="s">
        <v>176</v>
      </c>
      <c r="K38" s="31"/>
      <c r="L38" s="21" t="s">
        <v>177</v>
      </c>
      <c r="M38" s="26"/>
      <c r="N38" s="26" t="s">
        <v>178</v>
      </c>
      <c r="O38" s="28"/>
      <c r="P38" s="55" t="s">
        <v>31</v>
      </c>
      <c r="Q38" s="86" t="s">
        <v>32</v>
      </c>
    </row>
    <row r="39" spans="1:18" ht="114" customHeight="1">
      <c r="A39" s="21">
        <v>32</v>
      </c>
      <c r="B39" s="21" t="s">
        <v>179</v>
      </c>
      <c r="C39" s="21" t="s">
        <v>180</v>
      </c>
      <c r="D39" s="22" t="s">
        <v>181</v>
      </c>
      <c r="E39" s="21" t="s">
        <v>42</v>
      </c>
      <c r="F39" s="23" t="s">
        <v>182</v>
      </c>
      <c r="G39" s="21">
        <v>9000</v>
      </c>
      <c r="H39" s="22" t="s">
        <v>183</v>
      </c>
      <c r="I39" s="25">
        <v>2300</v>
      </c>
      <c r="J39" s="22" t="s">
        <v>184</v>
      </c>
      <c r="K39" s="68"/>
      <c r="L39" s="21" t="s">
        <v>185</v>
      </c>
      <c r="M39" s="21" t="s">
        <v>186</v>
      </c>
      <c r="N39" s="26" t="s">
        <v>187</v>
      </c>
      <c r="O39" s="28"/>
      <c r="P39" s="55" t="s">
        <v>31</v>
      </c>
      <c r="Q39" s="63"/>
      <c r="R39" s="87"/>
    </row>
    <row r="40" spans="1:18" s="3" customFormat="1" ht="172.5" customHeight="1">
      <c r="A40" s="21">
        <v>33</v>
      </c>
      <c r="B40" s="25" t="s">
        <v>188</v>
      </c>
      <c r="C40" s="25" t="s">
        <v>189</v>
      </c>
      <c r="D40" s="23" t="s">
        <v>190</v>
      </c>
      <c r="E40" s="21" t="s">
        <v>191</v>
      </c>
      <c r="F40" s="23" t="s">
        <v>192</v>
      </c>
      <c r="G40" s="21">
        <v>5000</v>
      </c>
      <c r="H40" s="32" t="s">
        <v>193</v>
      </c>
      <c r="I40" s="38">
        <v>300</v>
      </c>
      <c r="J40" s="32" t="s">
        <v>194</v>
      </c>
      <c r="K40" s="38"/>
      <c r="L40" s="25" t="s">
        <v>195</v>
      </c>
      <c r="M40" s="25"/>
      <c r="N40" s="42" t="s">
        <v>187</v>
      </c>
      <c r="O40" s="47"/>
      <c r="P40" s="55" t="s">
        <v>31</v>
      </c>
      <c r="Q40" s="63"/>
      <c r="R40" s="87"/>
    </row>
    <row r="41" spans="1:17" s="1" customFormat="1" ht="27">
      <c r="A41" s="33" t="s">
        <v>196</v>
      </c>
      <c r="B41" s="34"/>
      <c r="C41" s="34"/>
      <c r="D41" s="34"/>
      <c r="E41" s="35"/>
      <c r="F41" s="36"/>
      <c r="G41" s="37">
        <f>SUM(G42:G55)</f>
        <v>132400</v>
      </c>
      <c r="H41" s="38"/>
      <c r="I41" s="37">
        <f>SUM(I42:I55)</f>
        <v>3562</v>
      </c>
      <c r="J41" s="38"/>
      <c r="K41" s="38"/>
      <c r="L41" s="69"/>
      <c r="M41" s="50"/>
      <c r="N41" s="49"/>
      <c r="O41" s="70"/>
      <c r="P41" s="55"/>
      <c r="Q41" s="84"/>
    </row>
    <row r="42" spans="1:17" ht="52.5" customHeight="1">
      <c r="A42" s="21">
        <v>34</v>
      </c>
      <c r="B42" s="21" t="s">
        <v>197</v>
      </c>
      <c r="C42" s="25" t="s">
        <v>171</v>
      </c>
      <c r="D42" s="22" t="s">
        <v>198</v>
      </c>
      <c r="E42" s="39" t="s">
        <v>199</v>
      </c>
      <c r="F42" s="23" t="s">
        <v>77</v>
      </c>
      <c r="G42" s="21">
        <v>3000</v>
      </c>
      <c r="H42" s="40" t="s">
        <v>200</v>
      </c>
      <c r="I42" s="71">
        <v>30</v>
      </c>
      <c r="J42" s="72" t="s">
        <v>201</v>
      </c>
      <c r="K42" s="73"/>
      <c r="L42" s="21" t="s">
        <v>28</v>
      </c>
      <c r="M42" s="26"/>
      <c r="N42" s="26" t="s">
        <v>202</v>
      </c>
      <c r="O42" s="28"/>
      <c r="P42" s="55" t="s">
        <v>31</v>
      </c>
      <c r="Q42" s="86" t="s">
        <v>32</v>
      </c>
    </row>
    <row r="43" spans="1:18" ht="225">
      <c r="A43" s="21">
        <v>35</v>
      </c>
      <c r="B43" s="25" t="s">
        <v>203</v>
      </c>
      <c r="C43" s="25" t="s">
        <v>171</v>
      </c>
      <c r="D43" s="23" t="s">
        <v>204</v>
      </c>
      <c r="E43" s="25" t="s">
        <v>205</v>
      </c>
      <c r="F43" s="23" t="s">
        <v>94</v>
      </c>
      <c r="G43" s="25">
        <v>10500</v>
      </c>
      <c r="H43" s="41" t="s">
        <v>206</v>
      </c>
      <c r="I43" s="53">
        <v>2800</v>
      </c>
      <c r="J43" s="27" t="s">
        <v>207</v>
      </c>
      <c r="K43" s="27"/>
      <c r="L43" s="21" t="s">
        <v>28</v>
      </c>
      <c r="M43" s="42"/>
      <c r="N43" s="26" t="s">
        <v>202</v>
      </c>
      <c r="O43" s="28" t="s">
        <v>208</v>
      </c>
      <c r="P43" s="55" t="s">
        <v>31</v>
      </c>
      <c r="Q43" s="63"/>
      <c r="R43" s="87"/>
    </row>
    <row r="44" spans="1:17" s="3" customFormat="1" ht="93.75">
      <c r="A44" s="21">
        <v>36</v>
      </c>
      <c r="B44" s="42" t="s">
        <v>209</v>
      </c>
      <c r="C44" s="43" t="s">
        <v>210</v>
      </c>
      <c r="D44" s="23" t="s">
        <v>211</v>
      </c>
      <c r="E44" s="39" t="s">
        <v>212</v>
      </c>
      <c r="F44" s="23" t="s">
        <v>213</v>
      </c>
      <c r="G44" s="25">
        <v>4000</v>
      </c>
      <c r="H44" s="41" t="s">
        <v>214</v>
      </c>
      <c r="I44" s="74">
        <v>100</v>
      </c>
      <c r="J44" s="27" t="s">
        <v>215</v>
      </c>
      <c r="K44" s="27" t="s">
        <v>216</v>
      </c>
      <c r="L44" s="25" t="s">
        <v>28</v>
      </c>
      <c r="M44" s="26" t="s">
        <v>217</v>
      </c>
      <c r="N44" s="26" t="s">
        <v>202</v>
      </c>
      <c r="O44" s="28"/>
      <c r="P44" s="55" t="s">
        <v>31</v>
      </c>
      <c r="Q44" s="63"/>
    </row>
    <row r="45" spans="1:17" s="3" customFormat="1" ht="93.75">
      <c r="A45" s="21">
        <v>37</v>
      </c>
      <c r="B45" s="42" t="s">
        <v>218</v>
      </c>
      <c r="C45" s="21" t="s">
        <v>189</v>
      </c>
      <c r="D45" s="23" t="s">
        <v>219</v>
      </c>
      <c r="E45" s="39" t="s">
        <v>220</v>
      </c>
      <c r="F45" s="23" t="s">
        <v>221</v>
      </c>
      <c r="G45" s="25">
        <v>5000</v>
      </c>
      <c r="H45" s="41" t="s">
        <v>222</v>
      </c>
      <c r="I45" s="74">
        <v>100</v>
      </c>
      <c r="J45" s="27" t="s">
        <v>223</v>
      </c>
      <c r="K45" s="75"/>
      <c r="L45" s="21" t="s">
        <v>224</v>
      </c>
      <c r="M45" s="42"/>
      <c r="N45" s="26" t="s">
        <v>202</v>
      </c>
      <c r="O45" s="28"/>
      <c r="P45" s="55" t="s">
        <v>31</v>
      </c>
      <c r="Q45" s="63"/>
    </row>
    <row r="46" spans="1:17" s="3" customFormat="1" ht="69.75" customHeight="1">
      <c r="A46" s="21">
        <v>38</v>
      </c>
      <c r="B46" s="21" t="s">
        <v>225</v>
      </c>
      <c r="C46" s="21" t="s">
        <v>189</v>
      </c>
      <c r="D46" s="22" t="s">
        <v>226</v>
      </c>
      <c r="E46" s="21" t="s">
        <v>227</v>
      </c>
      <c r="F46" s="23" t="s">
        <v>77</v>
      </c>
      <c r="G46" s="21">
        <v>10000</v>
      </c>
      <c r="H46" s="41" t="s">
        <v>228</v>
      </c>
      <c r="I46" s="74">
        <v>2</v>
      </c>
      <c r="J46" s="76" t="s">
        <v>229</v>
      </c>
      <c r="K46" s="75"/>
      <c r="L46" s="21" t="s">
        <v>224</v>
      </c>
      <c r="M46" s="26"/>
      <c r="N46" s="26" t="s">
        <v>202</v>
      </c>
      <c r="O46" s="28" t="s">
        <v>230</v>
      </c>
      <c r="P46" s="55" t="s">
        <v>31</v>
      </c>
      <c r="Q46" s="63"/>
    </row>
    <row r="47" spans="1:17" s="4" customFormat="1" ht="75">
      <c r="A47" s="21">
        <v>39</v>
      </c>
      <c r="B47" s="25" t="s">
        <v>231</v>
      </c>
      <c r="C47" s="43" t="s">
        <v>210</v>
      </c>
      <c r="D47" s="22" t="s">
        <v>232</v>
      </c>
      <c r="E47" s="21" t="s">
        <v>233</v>
      </c>
      <c r="F47" s="23" t="s">
        <v>213</v>
      </c>
      <c r="G47" s="21">
        <v>18000</v>
      </c>
      <c r="H47" s="22" t="s">
        <v>234</v>
      </c>
      <c r="I47" s="74">
        <v>5</v>
      </c>
      <c r="J47" s="22" t="s">
        <v>235</v>
      </c>
      <c r="K47" s="22" t="s">
        <v>236</v>
      </c>
      <c r="L47" s="21" t="s">
        <v>224</v>
      </c>
      <c r="M47" s="42" t="s">
        <v>217</v>
      </c>
      <c r="N47" s="42" t="s">
        <v>202</v>
      </c>
      <c r="O47" s="47" t="s">
        <v>237</v>
      </c>
      <c r="P47" s="55" t="s">
        <v>31</v>
      </c>
      <c r="Q47" s="88"/>
    </row>
    <row r="48" spans="1:17" s="3" customFormat="1" ht="57" customHeight="1">
      <c r="A48" s="21">
        <v>40</v>
      </c>
      <c r="B48" s="42" t="s">
        <v>238</v>
      </c>
      <c r="C48" s="25" t="s">
        <v>189</v>
      </c>
      <c r="D48" s="23" t="s">
        <v>239</v>
      </c>
      <c r="E48" s="39" t="s">
        <v>240</v>
      </c>
      <c r="F48" s="23" t="s">
        <v>94</v>
      </c>
      <c r="G48" s="25">
        <v>1000</v>
      </c>
      <c r="H48" s="41" t="s">
        <v>241</v>
      </c>
      <c r="I48" s="26">
        <v>60</v>
      </c>
      <c r="J48" s="27" t="s">
        <v>242</v>
      </c>
      <c r="K48" s="75"/>
      <c r="L48" s="21" t="s">
        <v>224</v>
      </c>
      <c r="M48" s="77"/>
      <c r="N48" s="26" t="s">
        <v>202</v>
      </c>
      <c r="O48" s="28"/>
      <c r="P48" s="55" t="s">
        <v>31</v>
      </c>
      <c r="Q48" s="63"/>
    </row>
    <row r="49" spans="1:17" s="3" customFormat="1" ht="57" customHeight="1">
      <c r="A49" s="21">
        <v>41</v>
      </c>
      <c r="B49" s="25" t="s">
        <v>243</v>
      </c>
      <c r="C49" s="29" t="s">
        <v>189</v>
      </c>
      <c r="D49" s="22" t="s">
        <v>244</v>
      </c>
      <c r="E49" s="21" t="s">
        <v>245</v>
      </c>
      <c r="F49" s="23" t="s">
        <v>246</v>
      </c>
      <c r="G49" s="21">
        <v>5000</v>
      </c>
      <c r="H49" s="22" t="s">
        <v>247</v>
      </c>
      <c r="I49" s="74">
        <v>5</v>
      </c>
      <c r="J49" s="22" t="s">
        <v>248</v>
      </c>
      <c r="K49" s="21"/>
      <c r="L49" s="21" t="s">
        <v>224</v>
      </c>
      <c r="M49" s="42"/>
      <c r="N49" s="42" t="s">
        <v>202</v>
      </c>
      <c r="O49" s="47" t="s">
        <v>237</v>
      </c>
      <c r="P49" s="55" t="s">
        <v>31</v>
      </c>
      <c r="Q49" s="63"/>
    </row>
    <row r="50" spans="1:17" s="3" customFormat="1" ht="117.75" customHeight="1">
      <c r="A50" s="21">
        <v>42</v>
      </c>
      <c r="B50" s="26" t="s">
        <v>249</v>
      </c>
      <c r="C50" s="25" t="s">
        <v>171</v>
      </c>
      <c r="D50" s="22" t="s">
        <v>250</v>
      </c>
      <c r="E50" s="39" t="s">
        <v>251</v>
      </c>
      <c r="F50" s="23" t="s">
        <v>94</v>
      </c>
      <c r="G50" s="25">
        <v>10000</v>
      </c>
      <c r="H50" s="32" t="s">
        <v>252</v>
      </c>
      <c r="I50" s="38"/>
      <c r="J50" s="32" t="s">
        <v>253</v>
      </c>
      <c r="K50" s="38"/>
      <c r="L50" s="25" t="s">
        <v>254</v>
      </c>
      <c r="M50" s="42"/>
      <c r="N50" s="42" t="s">
        <v>178</v>
      </c>
      <c r="O50" s="47"/>
      <c r="P50" s="55" t="s">
        <v>31</v>
      </c>
      <c r="Q50" s="86" t="s">
        <v>32</v>
      </c>
    </row>
    <row r="51" spans="1:17" s="3" customFormat="1" ht="67.5" customHeight="1">
      <c r="A51" s="21">
        <v>43</v>
      </c>
      <c r="B51" s="42" t="s">
        <v>255</v>
      </c>
      <c r="C51" s="21" t="s">
        <v>23</v>
      </c>
      <c r="D51" s="23" t="s">
        <v>256</v>
      </c>
      <c r="E51" s="21" t="s">
        <v>257</v>
      </c>
      <c r="F51" s="23" t="s">
        <v>258</v>
      </c>
      <c r="G51" s="25">
        <v>10000</v>
      </c>
      <c r="H51" s="23" t="s">
        <v>259</v>
      </c>
      <c r="I51" s="53">
        <v>170</v>
      </c>
      <c r="J51" s="23" t="s">
        <v>260</v>
      </c>
      <c r="K51" s="65"/>
      <c r="L51" s="21" t="s">
        <v>261</v>
      </c>
      <c r="M51" s="26" t="s">
        <v>262</v>
      </c>
      <c r="N51" s="26" t="s">
        <v>263</v>
      </c>
      <c r="O51" s="28"/>
      <c r="P51" s="55" t="s">
        <v>31</v>
      </c>
      <c r="Q51" s="63"/>
    </row>
    <row r="52" spans="1:17" s="3" customFormat="1" ht="82.5" customHeight="1">
      <c r="A52" s="21">
        <v>44</v>
      </c>
      <c r="B52" s="21" t="s">
        <v>264</v>
      </c>
      <c r="C52" s="21" t="s">
        <v>23</v>
      </c>
      <c r="D52" s="22" t="s">
        <v>265</v>
      </c>
      <c r="E52" s="21" t="s">
        <v>245</v>
      </c>
      <c r="F52" s="23" t="s">
        <v>246</v>
      </c>
      <c r="G52" s="21">
        <v>2400</v>
      </c>
      <c r="H52" s="23" t="s">
        <v>259</v>
      </c>
      <c r="I52" s="53">
        <v>210</v>
      </c>
      <c r="J52" s="23" t="s">
        <v>266</v>
      </c>
      <c r="K52" s="65"/>
      <c r="L52" s="21" t="s">
        <v>261</v>
      </c>
      <c r="M52" s="26" t="s">
        <v>262</v>
      </c>
      <c r="N52" s="26" t="s">
        <v>263</v>
      </c>
      <c r="O52" s="28"/>
      <c r="P52" s="55" t="s">
        <v>31</v>
      </c>
      <c r="Q52" s="63"/>
    </row>
    <row r="53" spans="1:17" s="3" customFormat="1" ht="117" customHeight="1">
      <c r="A53" s="21">
        <v>45</v>
      </c>
      <c r="B53" s="26" t="s">
        <v>267</v>
      </c>
      <c r="C53" s="21" t="s">
        <v>23</v>
      </c>
      <c r="D53" s="22" t="s">
        <v>268</v>
      </c>
      <c r="E53" s="21" t="s">
        <v>269</v>
      </c>
      <c r="F53" s="23" t="s">
        <v>94</v>
      </c>
      <c r="G53" s="21">
        <v>1500</v>
      </c>
      <c r="H53" s="23" t="s">
        <v>270</v>
      </c>
      <c r="I53" s="53">
        <v>80</v>
      </c>
      <c r="J53" s="23" t="s">
        <v>271</v>
      </c>
      <c r="K53" s="23"/>
      <c r="L53" s="21" t="s">
        <v>261</v>
      </c>
      <c r="M53" s="26" t="s">
        <v>262</v>
      </c>
      <c r="N53" s="26" t="s">
        <v>263</v>
      </c>
      <c r="O53" s="28"/>
      <c r="P53" s="55" t="s">
        <v>31</v>
      </c>
      <c r="Q53" s="63"/>
    </row>
    <row r="54" spans="1:17" s="3" customFormat="1" ht="81.75" customHeight="1">
      <c r="A54" s="21">
        <v>46</v>
      </c>
      <c r="B54" s="25" t="s">
        <v>272</v>
      </c>
      <c r="C54" s="21" t="s">
        <v>23</v>
      </c>
      <c r="D54" s="23" t="s">
        <v>273</v>
      </c>
      <c r="E54" s="25" t="s">
        <v>274</v>
      </c>
      <c r="F54" s="23" t="s">
        <v>94</v>
      </c>
      <c r="G54" s="25">
        <v>32000</v>
      </c>
      <c r="H54" s="32" t="s">
        <v>275</v>
      </c>
      <c r="I54" s="38"/>
      <c r="J54" s="32" t="s">
        <v>276</v>
      </c>
      <c r="K54" s="38"/>
      <c r="L54" s="25" t="s">
        <v>195</v>
      </c>
      <c r="M54" s="47" t="s">
        <v>277</v>
      </c>
      <c r="N54" s="42" t="s">
        <v>187</v>
      </c>
      <c r="O54" s="47"/>
      <c r="P54" s="78" t="s">
        <v>31</v>
      </c>
      <c r="Q54" s="86" t="s">
        <v>32</v>
      </c>
    </row>
    <row r="55" spans="1:17" s="3" customFormat="1" ht="130.5" customHeight="1">
      <c r="A55" s="21">
        <v>47</v>
      </c>
      <c r="B55" s="42" t="s">
        <v>278</v>
      </c>
      <c r="C55" s="21" t="s">
        <v>23</v>
      </c>
      <c r="D55" s="23" t="s">
        <v>279</v>
      </c>
      <c r="E55" s="21" t="s">
        <v>280</v>
      </c>
      <c r="F55" s="23" t="s">
        <v>47</v>
      </c>
      <c r="G55" s="25">
        <v>20000</v>
      </c>
      <c r="H55" s="32" t="s">
        <v>281</v>
      </c>
      <c r="I55" s="38"/>
      <c r="J55" s="32" t="s">
        <v>276</v>
      </c>
      <c r="K55" s="38"/>
      <c r="L55" s="25" t="s">
        <v>195</v>
      </c>
      <c r="M55" s="47" t="s">
        <v>277</v>
      </c>
      <c r="N55" s="42" t="s">
        <v>187</v>
      </c>
      <c r="O55" s="47"/>
      <c r="P55" s="55" t="s">
        <v>31</v>
      </c>
      <c r="Q55" s="63"/>
    </row>
    <row r="56" spans="1:17" s="3" customFormat="1" ht="24.75" customHeight="1">
      <c r="A56" s="44" t="s">
        <v>282</v>
      </c>
      <c r="B56" s="44"/>
      <c r="C56" s="44"/>
      <c r="D56" s="44"/>
      <c r="E56" s="44"/>
      <c r="F56" s="36"/>
      <c r="G56" s="37">
        <f>SUM(G57:G65)</f>
        <v>102241</v>
      </c>
      <c r="H56" s="38"/>
      <c r="I56" s="37">
        <f>SUM(I57:I65)</f>
        <v>10978</v>
      </c>
      <c r="J56" s="38"/>
      <c r="K56" s="38"/>
      <c r="L56" s="37"/>
      <c r="M56" s="47"/>
      <c r="N56" s="15"/>
      <c r="O56" s="79"/>
      <c r="P56" s="55"/>
      <c r="Q56" s="63"/>
    </row>
    <row r="57" spans="1:17" s="3" customFormat="1" ht="168.75">
      <c r="A57" s="21">
        <v>48</v>
      </c>
      <c r="B57" s="26" t="s">
        <v>283</v>
      </c>
      <c r="C57" s="43" t="s">
        <v>210</v>
      </c>
      <c r="D57" s="22" t="s">
        <v>284</v>
      </c>
      <c r="E57" s="21" t="s">
        <v>285</v>
      </c>
      <c r="F57" s="23" t="s">
        <v>94</v>
      </c>
      <c r="G57" s="21">
        <v>20000</v>
      </c>
      <c r="H57" s="45" t="s">
        <v>286</v>
      </c>
      <c r="I57" s="80"/>
      <c r="J57" s="81" t="s">
        <v>287</v>
      </c>
      <c r="K57" s="81" t="s">
        <v>288</v>
      </c>
      <c r="L57" s="21" t="s">
        <v>289</v>
      </c>
      <c r="M57" s="21" t="s">
        <v>290</v>
      </c>
      <c r="N57" s="26" t="s">
        <v>291</v>
      </c>
      <c r="O57" s="28"/>
      <c r="P57" s="55" t="s">
        <v>31</v>
      </c>
      <c r="Q57" s="63"/>
    </row>
    <row r="58" spans="1:17" s="3" customFormat="1" ht="206.25">
      <c r="A58" s="21">
        <v>49</v>
      </c>
      <c r="B58" s="21" t="s">
        <v>292</v>
      </c>
      <c r="C58" s="21" t="s">
        <v>171</v>
      </c>
      <c r="D58" s="22" t="s">
        <v>293</v>
      </c>
      <c r="E58" s="21" t="s">
        <v>294</v>
      </c>
      <c r="F58" s="23" t="s">
        <v>94</v>
      </c>
      <c r="G58" s="21">
        <v>1556</v>
      </c>
      <c r="H58" s="32" t="s">
        <v>295</v>
      </c>
      <c r="I58" s="38">
        <v>189</v>
      </c>
      <c r="J58" s="32" t="s">
        <v>296</v>
      </c>
      <c r="K58" s="32" t="s">
        <v>297</v>
      </c>
      <c r="L58" s="21" t="s">
        <v>298</v>
      </c>
      <c r="M58" s="21" t="s">
        <v>299</v>
      </c>
      <c r="N58" s="26" t="s">
        <v>300</v>
      </c>
      <c r="O58" s="28"/>
      <c r="P58" s="66" t="s">
        <v>31</v>
      </c>
      <c r="Q58" s="63"/>
    </row>
    <row r="59" spans="1:18" s="3" customFormat="1" ht="99" customHeight="1">
      <c r="A59" s="21">
        <v>50</v>
      </c>
      <c r="B59" s="26" t="s">
        <v>301</v>
      </c>
      <c r="C59" s="29" t="s">
        <v>171</v>
      </c>
      <c r="D59" s="22" t="s">
        <v>302</v>
      </c>
      <c r="E59" s="21" t="s">
        <v>205</v>
      </c>
      <c r="F59" s="23" t="s">
        <v>65</v>
      </c>
      <c r="G59" s="21">
        <v>2685</v>
      </c>
      <c r="H59" s="32" t="s">
        <v>303</v>
      </c>
      <c r="I59" s="38">
        <v>334</v>
      </c>
      <c r="J59" s="32" t="s">
        <v>304</v>
      </c>
      <c r="K59" s="38"/>
      <c r="L59" s="21" t="s">
        <v>305</v>
      </c>
      <c r="M59" s="26"/>
      <c r="N59" s="26" t="s">
        <v>187</v>
      </c>
      <c r="O59" s="28"/>
      <c r="P59" s="55" t="s">
        <v>31</v>
      </c>
      <c r="Q59" s="63"/>
      <c r="R59" s="87"/>
    </row>
    <row r="60" spans="1:17" s="4" customFormat="1" ht="81" customHeight="1">
      <c r="A60" s="21">
        <v>51</v>
      </c>
      <c r="B60" s="46" t="s">
        <v>306</v>
      </c>
      <c r="C60" s="29" t="s">
        <v>171</v>
      </c>
      <c r="D60" s="30" t="s">
        <v>307</v>
      </c>
      <c r="E60" s="47" t="s">
        <v>64</v>
      </c>
      <c r="F60" s="23" t="s">
        <v>94</v>
      </c>
      <c r="G60" s="25">
        <v>10000</v>
      </c>
      <c r="H60" s="32" t="s">
        <v>308</v>
      </c>
      <c r="I60" s="38">
        <v>100</v>
      </c>
      <c r="J60" s="32" t="s">
        <v>309</v>
      </c>
      <c r="K60" s="38"/>
      <c r="L60" s="47" t="s">
        <v>310</v>
      </c>
      <c r="M60" s="42"/>
      <c r="N60" s="82" t="s">
        <v>178</v>
      </c>
      <c r="O60" s="47"/>
      <c r="P60" s="55" t="s">
        <v>31</v>
      </c>
      <c r="Q60" s="88"/>
    </row>
    <row r="61" spans="1:18" s="3" customFormat="1" ht="112.5">
      <c r="A61" s="21">
        <v>52</v>
      </c>
      <c r="B61" s="46" t="s">
        <v>311</v>
      </c>
      <c r="C61" s="28" t="s">
        <v>189</v>
      </c>
      <c r="D61" s="30" t="s">
        <v>312</v>
      </c>
      <c r="E61" s="28" t="s">
        <v>42</v>
      </c>
      <c r="F61" s="23" t="s">
        <v>313</v>
      </c>
      <c r="G61" s="28">
        <v>5000</v>
      </c>
      <c r="H61" s="23" t="s">
        <v>314</v>
      </c>
      <c r="I61" s="53">
        <v>188</v>
      </c>
      <c r="J61" s="23" t="s">
        <v>315</v>
      </c>
      <c r="K61" s="75"/>
      <c r="L61" s="28" t="s">
        <v>299</v>
      </c>
      <c r="M61" s="46" t="s">
        <v>316</v>
      </c>
      <c r="N61" s="46" t="s">
        <v>263</v>
      </c>
      <c r="O61" s="28"/>
      <c r="P61" s="55" t="s">
        <v>31</v>
      </c>
      <c r="Q61" s="63"/>
      <c r="R61" s="87"/>
    </row>
    <row r="62" spans="1:18" s="3" customFormat="1" ht="93.75">
      <c r="A62" s="21">
        <v>53</v>
      </c>
      <c r="B62" s="42" t="s">
        <v>317</v>
      </c>
      <c r="C62" s="25" t="s">
        <v>189</v>
      </c>
      <c r="D62" s="23" t="s">
        <v>318</v>
      </c>
      <c r="E62" s="25" t="s">
        <v>319</v>
      </c>
      <c r="F62" s="23" t="s">
        <v>320</v>
      </c>
      <c r="G62" s="25">
        <v>6000</v>
      </c>
      <c r="H62" s="48" t="s">
        <v>321</v>
      </c>
      <c r="I62" s="80">
        <v>3667</v>
      </c>
      <c r="J62" s="23" t="s">
        <v>322</v>
      </c>
      <c r="K62" s="65"/>
      <c r="L62" s="25" t="s">
        <v>323</v>
      </c>
      <c r="M62" s="25" t="s">
        <v>324</v>
      </c>
      <c r="N62" s="26" t="s">
        <v>178</v>
      </c>
      <c r="O62" s="28"/>
      <c r="P62" s="55" t="s">
        <v>31</v>
      </c>
      <c r="Q62" s="63"/>
      <c r="R62" s="87"/>
    </row>
    <row r="63" spans="1:17" s="3" customFormat="1" ht="206.25">
      <c r="A63" s="21">
        <v>54</v>
      </c>
      <c r="B63" s="26" t="s">
        <v>325</v>
      </c>
      <c r="C63" s="21" t="s">
        <v>189</v>
      </c>
      <c r="D63" s="22" t="s">
        <v>326</v>
      </c>
      <c r="E63" s="25" t="s">
        <v>233</v>
      </c>
      <c r="F63" s="23" t="s">
        <v>94</v>
      </c>
      <c r="G63" s="25">
        <v>50000</v>
      </c>
      <c r="H63" s="23" t="s">
        <v>327</v>
      </c>
      <c r="I63" s="80">
        <v>6500</v>
      </c>
      <c r="J63" s="23" t="s">
        <v>328</v>
      </c>
      <c r="K63" s="23"/>
      <c r="L63" s="21" t="s">
        <v>323</v>
      </c>
      <c r="M63" s="21" t="s">
        <v>329</v>
      </c>
      <c r="N63" s="26" t="s">
        <v>178</v>
      </c>
      <c r="O63" s="28"/>
      <c r="P63" s="55" t="s">
        <v>31</v>
      </c>
      <c r="Q63" s="63"/>
    </row>
    <row r="64" spans="1:17" s="3" customFormat="1" ht="75">
      <c r="A64" s="21">
        <v>55</v>
      </c>
      <c r="B64" s="26" t="s">
        <v>330</v>
      </c>
      <c r="C64" s="21" t="s">
        <v>189</v>
      </c>
      <c r="D64" s="22" t="s">
        <v>331</v>
      </c>
      <c r="E64" s="21" t="s">
        <v>332</v>
      </c>
      <c r="F64" s="23" t="s">
        <v>47</v>
      </c>
      <c r="G64" s="21">
        <v>5000</v>
      </c>
      <c r="H64" s="23" t="s">
        <v>333</v>
      </c>
      <c r="I64" s="53"/>
      <c r="J64" s="23" t="s">
        <v>334</v>
      </c>
      <c r="K64" s="65"/>
      <c r="L64" s="21" t="s">
        <v>323</v>
      </c>
      <c r="M64" s="26"/>
      <c r="N64" s="26" t="s">
        <v>178</v>
      </c>
      <c r="O64" s="28"/>
      <c r="P64" s="55" t="s">
        <v>31</v>
      </c>
      <c r="Q64" s="63"/>
    </row>
    <row r="65" spans="1:17" s="3" customFormat="1" ht="75">
      <c r="A65" s="21">
        <v>56</v>
      </c>
      <c r="B65" s="21" t="s">
        <v>335</v>
      </c>
      <c r="C65" s="38" t="s">
        <v>189</v>
      </c>
      <c r="D65" s="22" t="s">
        <v>336</v>
      </c>
      <c r="E65" s="21" t="s">
        <v>337</v>
      </c>
      <c r="F65" s="23" t="s">
        <v>338</v>
      </c>
      <c r="G65" s="21">
        <v>2000</v>
      </c>
      <c r="H65" s="32" t="s">
        <v>339</v>
      </c>
      <c r="I65" s="38"/>
      <c r="J65" s="32" t="s">
        <v>340</v>
      </c>
      <c r="K65" s="32"/>
      <c r="L65" s="21" t="s">
        <v>341</v>
      </c>
      <c r="M65" s="47" t="s">
        <v>342</v>
      </c>
      <c r="N65" s="26" t="s">
        <v>300</v>
      </c>
      <c r="O65" s="28" t="s">
        <v>343</v>
      </c>
      <c r="P65" s="55" t="s">
        <v>31</v>
      </c>
      <c r="Q65" s="63"/>
    </row>
    <row r="66" spans="1:17" s="1" customFormat="1" ht="27">
      <c r="A66" s="33" t="s">
        <v>344</v>
      </c>
      <c r="B66" s="34"/>
      <c r="C66" s="34"/>
      <c r="D66" s="34"/>
      <c r="E66" s="35"/>
      <c r="F66" s="69"/>
      <c r="G66" s="69">
        <f>G67+G76+G90+G96</f>
        <v>602964</v>
      </c>
      <c r="H66" s="38"/>
      <c r="I66" s="69">
        <f>I67+I76+I90+I96</f>
        <v>77183</v>
      </c>
      <c r="J66" s="38"/>
      <c r="K66" s="38"/>
      <c r="L66" s="69"/>
      <c r="M66" s="49"/>
      <c r="N66" s="49"/>
      <c r="O66" s="70"/>
      <c r="P66" s="55"/>
      <c r="Q66" s="84"/>
    </row>
    <row r="67" spans="1:17" s="1" customFormat="1" ht="27">
      <c r="A67" s="33" t="s">
        <v>345</v>
      </c>
      <c r="B67" s="34"/>
      <c r="C67" s="34"/>
      <c r="D67" s="35"/>
      <c r="E67" s="35"/>
      <c r="F67" s="89"/>
      <c r="G67" s="69">
        <f>SUM(G68:G75)</f>
        <v>308364</v>
      </c>
      <c r="H67" s="38"/>
      <c r="I67" s="69">
        <f>SUM(I68:I75)</f>
        <v>5030</v>
      </c>
      <c r="J67" s="38"/>
      <c r="K67" s="38"/>
      <c r="L67" s="21"/>
      <c r="M67" s="26"/>
      <c r="N67" s="26"/>
      <c r="O67" s="28"/>
      <c r="P67" s="55"/>
      <c r="Q67" s="84"/>
    </row>
    <row r="68" spans="1:17" s="3" customFormat="1" ht="56.25">
      <c r="A68" s="21">
        <v>57</v>
      </c>
      <c r="B68" s="25" t="s">
        <v>346</v>
      </c>
      <c r="C68" s="25" t="s">
        <v>347</v>
      </c>
      <c r="D68" s="23" t="s">
        <v>348</v>
      </c>
      <c r="E68" s="25" t="s">
        <v>227</v>
      </c>
      <c r="F68" s="23" t="s">
        <v>94</v>
      </c>
      <c r="G68" s="25">
        <v>120000</v>
      </c>
      <c r="H68" s="32" t="s">
        <v>349</v>
      </c>
      <c r="I68" s="38">
        <v>4000</v>
      </c>
      <c r="J68" s="32" t="s">
        <v>350</v>
      </c>
      <c r="K68" s="38"/>
      <c r="L68" s="25" t="s">
        <v>351</v>
      </c>
      <c r="M68" s="82" t="s">
        <v>352</v>
      </c>
      <c r="N68" s="42" t="s">
        <v>178</v>
      </c>
      <c r="O68" s="47" t="s">
        <v>353</v>
      </c>
      <c r="P68" s="55" t="s">
        <v>31</v>
      </c>
      <c r="Q68" s="86" t="s">
        <v>32</v>
      </c>
    </row>
    <row r="69" spans="1:17" ht="75">
      <c r="A69" s="21">
        <v>58</v>
      </c>
      <c r="B69" s="25" t="s">
        <v>354</v>
      </c>
      <c r="C69" s="25" t="s">
        <v>347</v>
      </c>
      <c r="D69" s="23" t="s">
        <v>355</v>
      </c>
      <c r="E69" s="90" t="s">
        <v>356</v>
      </c>
      <c r="F69" s="23" t="s">
        <v>47</v>
      </c>
      <c r="G69" s="25">
        <v>170000</v>
      </c>
      <c r="H69" s="32" t="s">
        <v>357</v>
      </c>
      <c r="I69" s="38">
        <v>1000</v>
      </c>
      <c r="J69" s="32" t="s">
        <v>358</v>
      </c>
      <c r="K69" s="38"/>
      <c r="L69" s="25" t="s">
        <v>351</v>
      </c>
      <c r="M69" s="101"/>
      <c r="N69" s="42" t="s">
        <v>178</v>
      </c>
      <c r="O69" s="47" t="s">
        <v>359</v>
      </c>
      <c r="P69" s="55" t="s">
        <v>31</v>
      </c>
      <c r="Q69" s="86" t="s">
        <v>32</v>
      </c>
    </row>
    <row r="70" spans="1:17" ht="75">
      <c r="A70" s="21">
        <v>59</v>
      </c>
      <c r="B70" s="42" t="s">
        <v>360</v>
      </c>
      <c r="C70" s="43" t="s">
        <v>210</v>
      </c>
      <c r="D70" s="23" t="s">
        <v>361</v>
      </c>
      <c r="E70" s="25" t="s">
        <v>269</v>
      </c>
      <c r="F70" s="23" t="s">
        <v>94</v>
      </c>
      <c r="G70" s="25">
        <v>2500</v>
      </c>
      <c r="H70" s="32" t="s">
        <v>362</v>
      </c>
      <c r="I70" s="38"/>
      <c r="J70" s="32" t="s">
        <v>363</v>
      </c>
      <c r="K70" s="32" t="s">
        <v>364</v>
      </c>
      <c r="L70" s="25" t="s">
        <v>351</v>
      </c>
      <c r="M70" s="82" t="s">
        <v>217</v>
      </c>
      <c r="N70" s="42" t="s">
        <v>178</v>
      </c>
      <c r="O70" s="47"/>
      <c r="P70" s="55" t="s">
        <v>31</v>
      </c>
      <c r="Q70" s="63"/>
    </row>
    <row r="71" spans="1:17" s="3" customFormat="1" ht="75">
      <c r="A71" s="21">
        <v>60</v>
      </c>
      <c r="B71" s="42" t="s">
        <v>365</v>
      </c>
      <c r="C71" s="43" t="s">
        <v>210</v>
      </c>
      <c r="D71" s="23" t="s">
        <v>366</v>
      </c>
      <c r="E71" s="25" t="s">
        <v>367</v>
      </c>
      <c r="F71" s="23" t="s">
        <v>94</v>
      </c>
      <c r="G71" s="25">
        <v>5266</v>
      </c>
      <c r="H71" s="32" t="s">
        <v>362</v>
      </c>
      <c r="I71" s="38"/>
      <c r="J71" s="32" t="s">
        <v>363</v>
      </c>
      <c r="K71" s="32" t="s">
        <v>368</v>
      </c>
      <c r="L71" s="25" t="s">
        <v>351</v>
      </c>
      <c r="M71" s="82" t="s">
        <v>217</v>
      </c>
      <c r="N71" s="42" t="s">
        <v>178</v>
      </c>
      <c r="O71" s="47" t="s">
        <v>369</v>
      </c>
      <c r="P71" s="55" t="s">
        <v>31</v>
      </c>
      <c r="Q71" s="63"/>
    </row>
    <row r="72" spans="1:17" s="3" customFormat="1" ht="75">
      <c r="A72" s="21">
        <v>61</v>
      </c>
      <c r="B72" s="42" t="s">
        <v>370</v>
      </c>
      <c r="C72" s="43" t="s">
        <v>210</v>
      </c>
      <c r="D72" s="23" t="s">
        <v>371</v>
      </c>
      <c r="E72" s="25" t="s">
        <v>269</v>
      </c>
      <c r="F72" s="23" t="s">
        <v>94</v>
      </c>
      <c r="G72" s="25">
        <v>5352</v>
      </c>
      <c r="H72" s="32" t="s">
        <v>372</v>
      </c>
      <c r="I72" s="38"/>
      <c r="J72" s="32" t="s">
        <v>373</v>
      </c>
      <c r="K72" s="32" t="s">
        <v>368</v>
      </c>
      <c r="L72" s="25" t="s">
        <v>351</v>
      </c>
      <c r="M72" s="82" t="s">
        <v>217</v>
      </c>
      <c r="N72" s="42" t="s">
        <v>178</v>
      </c>
      <c r="O72" s="47"/>
      <c r="P72" s="55" t="s">
        <v>31</v>
      </c>
      <c r="Q72" s="63"/>
    </row>
    <row r="73" spans="1:17" s="3" customFormat="1" ht="37.5">
      <c r="A73" s="21">
        <v>62</v>
      </c>
      <c r="B73" s="42" t="s">
        <v>374</v>
      </c>
      <c r="C73" s="25" t="s">
        <v>171</v>
      </c>
      <c r="D73" s="23" t="s">
        <v>375</v>
      </c>
      <c r="E73" s="91" t="s">
        <v>118</v>
      </c>
      <c r="F73" s="23" t="s">
        <v>246</v>
      </c>
      <c r="G73" s="25">
        <v>1335</v>
      </c>
      <c r="H73" s="32" t="s">
        <v>248</v>
      </c>
      <c r="I73" s="38">
        <v>10</v>
      </c>
      <c r="J73" s="32" t="s">
        <v>376</v>
      </c>
      <c r="K73" s="38"/>
      <c r="L73" s="25" t="s">
        <v>351</v>
      </c>
      <c r="M73" s="42" t="s">
        <v>377</v>
      </c>
      <c r="N73" s="42" t="s">
        <v>178</v>
      </c>
      <c r="O73" s="47"/>
      <c r="P73" s="55" t="s">
        <v>31</v>
      </c>
      <c r="Q73" s="63"/>
    </row>
    <row r="74" spans="1:17" s="3" customFormat="1" ht="37.5">
      <c r="A74" s="21">
        <v>63</v>
      </c>
      <c r="B74" s="42" t="s">
        <v>378</v>
      </c>
      <c r="C74" s="25" t="s">
        <v>171</v>
      </c>
      <c r="D74" s="23" t="s">
        <v>379</v>
      </c>
      <c r="E74" s="91" t="s">
        <v>118</v>
      </c>
      <c r="F74" s="23" t="s">
        <v>246</v>
      </c>
      <c r="G74" s="25">
        <v>2439</v>
      </c>
      <c r="H74" s="32" t="s">
        <v>248</v>
      </c>
      <c r="I74" s="38">
        <v>20</v>
      </c>
      <c r="J74" s="32" t="s">
        <v>376</v>
      </c>
      <c r="K74" s="38"/>
      <c r="L74" s="25" t="s">
        <v>351</v>
      </c>
      <c r="M74" s="42" t="s">
        <v>380</v>
      </c>
      <c r="N74" s="42" t="s">
        <v>178</v>
      </c>
      <c r="O74" s="47"/>
      <c r="P74" s="55" t="s">
        <v>31</v>
      </c>
      <c r="Q74" s="63"/>
    </row>
    <row r="75" spans="1:17" ht="56.25">
      <c r="A75" s="21">
        <v>64</v>
      </c>
      <c r="B75" s="42" t="s">
        <v>381</v>
      </c>
      <c r="C75" s="25" t="s">
        <v>171</v>
      </c>
      <c r="D75" s="23" t="s">
        <v>382</v>
      </c>
      <c r="E75" s="25" t="s">
        <v>383</v>
      </c>
      <c r="F75" s="23" t="s">
        <v>94</v>
      </c>
      <c r="G75" s="25">
        <v>1472</v>
      </c>
      <c r="H75" s="32" t="s">
        <v>384</v>
      </c>
      <c r="I75" s="38"/>
      <c r="J75" s="32" t="s">
        <v>385</v>
      </c>
      <c r="K75" s="32" t="s">
        <v>386</v>
      </c>
      <c r="L75" s="25" t="s">
        <v>351</v>
      </c>
      <c r="M75" s="42" t="s">
        <v>387</v>
      </c>
      <c r="N75" s="42" t="s">
        <v>178</v>
      </c>
      <c r="O75" s="47"/>
      <c r="P75" s="55" t="s">
        <v>31</v>
      </c>
      <c r="Q75" s="63"/>
    </row>
    <row r="76" spans="1:17" s="3" customFormat="1" ht="27">
      <c r="A76" s="33" t="s">
        <v>388</v>
      </c>
      <c r="B76" s="34"/>
      <c r="C76" s="34"/>
      <c r="D76" s="34"/>
      <c r="E76" s="35"/>
      <c r="F76" s="36"/>
      <c r="G76" s="37">
        <f>SUM(G77:G89)</f>
        <v>85600</v>
      </c>
      <c r="H76" s="38"/>
      <c r="I76" s="37">
        <f>SUM(I77:I89)</f>
        <v>11973</v>
      </c>
      <c r="J76" s="38"/>
      <c r="K76" s="38"/>
      <c r="L76" s="25"/>
      <c r="M76" s="101"/>
      <c r="N76" s="42"/>
      <c r="O76" s="47"/>
      <c r="P76" s="55"/>
      <c r="Q76" s="63"/>
    </row>
    <row r="77" spans="1:17" s="3" customFormat="1" ht="93.75">
      <c r="A77" s="21">
        <v>65</v>
      </c>
      <c r="B77" s="26" t="s">
        <v>389</v>
      </c>
      <c r="C77" s="21" t="s">
        <v>171</v>
      </c>
      <c r="D77" s="22" t="s">
        <v>390</v>
      </c>
      <c r="E77" s="25" t="s">
        <v>233</v>
      </c>
      <c r="F77" s="23" t="s">
        <v>391</v>
      </c>
      <c r="G77" s="25">
        <v>8000</v>
      </c>
      <c r="H77" s="32" t="s">
        <v>392</v>
      </c>
      <c r="I77" s="38"/>
      <c r="J77" s="32" t="s">
        <v>393</v>
      </c>
      <c r="K77" s="38"/>
      <c r="L77" s="21" t="s">
        <v>310</v>
      </c>
      <c r="N77" s="42" t="s">
        <v>178</v>
      </c>
      <c r="O77" s="47"/>
      <c r="P77" s="55" t="s">
        <v>31</v>
      </c>
      <c r="Q77" s="63"/>
    </row>
    <row r="78" spans="1:18" ht="210" customHeight="1">
      <c r="A78" s="21">
        <v>66</v>
      </c>
      <c r="B78" s="26" t="s">
        <v>394</v>
      </c>
      <c r="C78" s="43" t="s">
        <v>210</v>
      </c>
      <c r="D78" s="23" t="s">
        <v>395</v>
      </c>
      <c r="E78" s="21" t="s">
        <v>396</v>
      </c>
      <c r="F78" s="23" t="s">
        <v>246</v>
      </c>
      <c r="G78" s="21">
        <v>9600</v>
      </c>
      <c r="H78" s="32" t="s">
        <v>397</v>
      </c>
      <c r="I78" s="38">
        <v>2500</v>
      </c>
      <c r="J78" s="32" t="s">
        <v>398</v>
      </c>
      <c r="K78" s="38"/>
      <c r="L78" s="21" t="s">
        <v>310</v>
      </c>
      <c r="M78" s="26" t="s">
        <v>217</v>
      </c>
      <c r="N78" s="42" t="s">
        <v>178</v>
      </c>
      <c r="O78" s="47"/>
      <c r="P78" s="55" t="s">
        <v>31</v>
      </c>
      <c r="Q78" s="63"/>
      <c r="R78" s="87"/>
    </row>
    <row r="79" spans="1:17" s="1" customFormat="1" ht="93.75">
      <c r="A79" s="21">
        <v>67</v>
      </c>
      <c r="B79" s="28" t="s">
        <v>399</v>
      </c>
      <c r="C79" s="25" t="s">
        <v>400</v>
      </c>
      <c r="D79" s="30" t="s">
        <v>401</v>
      </c>
      <c r="E79" s="28" t="s">
        <v>280</v>
      </c>
      <c r="F79" s="23" t="s">
        <v>47</v>
      </c>
      <c r="G79" s="25">
        <v>4000</v>
      </c>
      <c r="H79" s="32" t="s">
        <v>402</v>
      </c>
      <c r="I79" s="38"/>
      <c r="J79" s="32" t="s">
        <v>403</v>
      </c>
      <c r="K79" s="38"/>
      <c r="L79" s="39" t="s">
        <v>310</v>
      </c>
      <c r="M79" s="102"/>
      <c r="N79" s="42" t="s">
        <v>178</v>
      </c>
      <c r="O79" s="47"/>
      <c r="P79" s="55" t="s">
        <v>31</v>
      </c>
      <c r="Q79" s="84"/>
    </row>
    <row r="80" spans="1:17" s="1" customFormat="1" ht="112.5">
      <c r="A80" s="21">
        <v>68</v>
      </c>
      <c r="B80" s="21" t="s">
        <v>404</v>
      </c>
      <c r="C80" s="21" t="s">
        <v>400</v>
      </c>
      <c r="D80" s="22" t="s">
        <v>405</v>
      </c>
      <c r="E80" s="21" t="s">
        <v>173</v>
      </c>
      <c r="F80" s="23" t="s">
        <v>406</v>
      </c>
      <c r="G80" s="21">
        <v>10000</v>
      </c>
      <c r="H80" s="32" t="s">
        <v>407</v>
      </c>
      <c r="I80" s="38"/>
      <c r="J80" s="32" t="s">
        <v>408</v>
      </c>
      <c r="K80" s="38"/>
      <c r="L80" s="21" t="s">
        <v>310</v>
      </c>
      <c r="M80" s="26"/>
      <c r="N80" s="42" t="s">
        <v>178</v>
      </c>
      <c r="O80" s="47" t="s">
        <v>409</v>
      </c>
      <c r="P80" s="55" t="s">
        <v>31</v>
      </c>
      <c r="Q80" s="84"/>
    </row>
    <row r="81" spans="1:17" s="1" customFormat="1" ht="93.75">
      <c r="A81" s="21">
        <v>69</v>
      </c>
      <c r="B81" s="21" t="s">
        <v>410</v>
      </c>
      <c r="C81" s="29" t="s">
        <v>171</v>
      </c>
      <c r="D81" s="22" t="s">
        <v>411</v>
      </c>
      <c r="E81" s="25" t="s">
        <v>412</v>
      </c>
      <c r="F81" s="23" t="s">
        <v>246</v>
      </c>
      <c r="G81" s="25">
        <v>20000</v>
      </c>
      <c r="H81" s="32" t="s">
        <v>66</v>
      </c>
      <c r="I81" s="38">
        <v>3000</v>
      </c>
      <c r="J81" s="32" t="s">
        <v>393</v>
      </c>
      <c r="K81" s="38"/>
      <c r="L81" s="21" t="s">
        <v>310</v>
      </c>
      <c r="M81" s="103" t="s">
        <v>413</v>
      </c>
      <c r="N81" s="26" t="s">
        <v>178</v>
      </c>
      <c r="O81" s="28"/>
      <c r="P81" s="55" t="s">
        <v>31</v>
      </c>
      <c r="Q81" s="86" t="s">
        <v>32</v>
      </c>
    </row>
    <row r="82" spans="1:17" ht="75">
      <c r="A82" s="21">
        <v>70</v>
      </c>
      <c r="B82" s="21" t="s">
        <v>414</v>
      </c>
      <c r="C82" s="29" t="s">
        <v>171</v>
      </c>
      <c r="D82" s="22" t="s">
        <v>415</v>
      </c>
      <c r="E82" s="25" t="s">
        <v>416</v>
      </c>
      <c r="F82" s="23" t="s">
        <v>417</v>
      </c>
      <c r="G82" s="21">
        <v>1500</v>
      </c>
      <c r="H82" s="32" t="s">
        <v>66</v>
      </c>
      <c r="I82" s="38">
        <v>500</v>
      </c>
      <c r="J82" s="32" t="s">
        <v>393</v>
      </c>
      <c r="K82" s="38"/>
      <c r="L82" s="21" t="s">
        <v>310</v>
      </c>
      <c r="M82" s="103" t="s">
        <v>413</v>
      </c>
      <c r="N82" s="26" t="s">
        <v>178</v>
      </c>
      <c r="O82" s="28"/>
      <c r="P82" s="55" t="s">
        <v>31</v>
      </c>
      <c r="Q82" s="86" t="s">
        <v>32</v>
      </c>
    </row>
    <row r="83" spans="1:17" ht="112.5">
      <c r="A83" s="21">
        <v>71</v>
      </c>
      <c r="B83" s="25" t="s">
        <v>418</v>
      </c>
      <c r="C83" s="25" t="s">
        <v>171</v>
      </c>
      <c r="D83" s="23" t="s">
        <v>419</v>
      </c>
      <c r="E83" s="25" t="s">
        <v>412</v>
      </c>
      <c r="F83" s="23" t="s">
        <v>246</v>
      </c>
      <c r="G83" s="25">
        <v>1500</v>
      </c>
      <c r="H83" s="32" t="s">
        <v>420</v>
      </c>
      <c r="I83" s="38">
        <v>40</v>
      </c>
      <c r="J83" s="32" t="s">
        <v>421</v>
      </c>
      <c r="K83" s="38"/>
      <c r="L83" s="25" t="s">
        <v>351</v>
      </c>
      <c r="M83" s="42"/>
      <c r="N83" s="42" t="s">
        <v>178</v>
      </c>
      <c r="O83" s="47"/>
      <c r="P83" s="55" t="s">
        <v>31</v>
      </c>
      <c r="Q83" s="63"/>
    </row>
    <row r="84" spans="1:17" ht="150">
      <c r="A84" s="21">
        <v>72</v>
      </c>
      <c r="B84" s="21" t="s">
        <v>422</v>
      </c>
      <c r="C84" s="28" t="s">
        <v>400</v>
      </c>
      <c r="D84" s="22" t="s">
        <v>423</v>
      </c>
      <c r="E84" s="21" t="s">
        <v>383</v>
      </c>
      <c r="F84" s="23" t="s">
        <v>94</v>
      </c>
      <c r="G84" s="21">
        <v>2000</v>
      </c>
      <c r="H84" s="32" t="s">
        <v>424</v>
      </c>
      <c r="I84" s="38"/>
      <c r="J84" s="32" t="s">
        <v>425</v>
      </c>
      <c r="K84" s="38"/>
      <c r="L84" s="21" t="s">
        <v>426</v>
      </c>
      <c r="M84" s="46"/>
      <c r="N84" s="26" t="s">
        <v>300</v>
      </c>
      <c r="O84" s="28"/>
      <c r="P84" s="55" t="s">
        <v>31</v>
      </c>
      <c r="Q84" s="63"/>
    </row>
    <row r="85" spans="1:18" ht="105.75" customHeight="1">
      <c r="A85" s="21">
        <v>73</v>
      </c>
      <c r="B85" s="21" t="s">
        <v>427</v>
      </c>
      <c r="C85" s="43" t="s">
        <v>210</v>
      </c>
      <c r="D85" s="22" t="s">
        <v>428</v>
      </c>
      <c r="E85" s="25" t="s">
        <v>429</v>
      </c>
      <c r="F85" s="23" t="s">
        <v>65</v>
      </c>
      <c r="G85" s="21">
        <v>13000</v>
      </c>
      <c r="H85" s="32" t="s">
        <v>77</v>
      </c>
      <c r="I85" s="38">
        <v>4653</v>
      </c>
      <c r="J85" s="32" t="s">
        <v>430</v>
      </c>
      <c r="K85" s="32" t="s">
        <v>431</v>
      </c>
      <c r="L85" s="21" t="s">
        <v>432</v>
      </c>
      <c r="M85" s="26" t="s">
        <v>217</v>
      </c>
      <c r="N85" s="26" t="s">
        <v>433</v>
      </c>
      <c r="O85" s="28" t="s">
        <v>434</v>
      </c>
      <c r="P85" s="55" t="s">
        <v>31</v>
      </c>
      <c r="Q85" s="63"/>
      <c r="R85" s="87"/>
    </row>
    <row r="86" spans="1:17" ht="51.75" customHeight="1">
      <c r="A86" s="21">
        <v>74</v>
      </c>
      <c r="B86" s="82" t="s">
        <v>435</v>
      </c>
      <c r="C86" s="21" t="s">
        <v>189</v>
      </c>
      <c r="D86" s="92" t="s">
        <v>436</v>
      </c>
      <c r="E86" s="28" t="s">
        <v>437</v>
      </c>
      <c r="F86" s="23" t="s">
        <v>246</v>
      </c>
      <c r="G86" s="21">
        <v>3000</v>
      </c>
      <c r="H86" s="22" t="s">
        <v>438</v>
      </c>
      <c r="I86" s="53">
        <v>10</v>
      </c>
      <c r="J86" s="23" t="s">
        <v>439</v>
      </c>
      <c r="K86" s="25"/>
      <c r="L86" s="43" t="s">
        <v>28</v>
      </c>
      <c r="M86" s="43" t="s">
        <v>224</v>
      </c>
      <c r="N86" s="42" t="s">
        <v>202</v>
      </c>
      <c r="O86" s="47"/>
      <c r="P86" s="55" t="s">
        <v>31</v>
      </c>
      <c r="Q86" s="63"/>
    </row>
    <row r="87" spans="1:18" s="3" customFormat="1" ht="56.25">
      <c r="A87" s="21">
        <v>75</v>
      </c>
      <c r="B87" s="21" t="s">
        <v>440</v>
      </c>
      <c r="C87" s="25" t="s">
        <v>23</v>
      </c>
      <c r="D87" s="23" t="s">
        <v>441</v>
      </c>
      <c r="E87" s="25" t="s">
        <v>442</v>
      </c>
      <c r="F87" s="23" t="s">
        <v>246</v>
      </c>
      <c r="G87" s="25">
        <v>4000</v>
      </c>
      <c r="H87" s="32" t="s">
        <v>443</v>
      </c>
      <c r="I87" s="38">
        <v>870</v>
      </c>
      <c r="J87" s="32" t="s">
        <v>444</v>
      </c>
      <c r="K87" s="38"/>
      <c r="L87" s="25" t="s">
        <v>445</v>
      </c>
      <c r="M87" s="26"/>
      <c r="N87" s="26" t="s">
        <v>167</v>
      </c>
      <c r="O87" s="28"/>
      <c r="P87" s="55" t="s">
        <v>31</v>
      </c>
      <c r="Q87" s="63"/>
      <c r="R87" s="87"/>
    </row>
    <row r="88" spans="1:17" s="3" customFormat="1" ht="37.5">
      <c r="A88" s="21">
        <v>76</v>
      </c>
      <c r="B88" s="26" t="s">
        <v>446</v>
      </c>
      <c r="C88" s="21" t="s">
        <v>189</v>
      </c>
      <c r="D88" s="22" t="s">
        <v>447</v>
      </c>
      <c r="E88" s="21" t="s">
        <v>448</v>
      </c>
      <c r="F88" s="23" t="s">
        <v>94</v>
      </c>
      <c r="G88" s="21">
        <v>6000</v>
      </c>
      <c r="H88" s="32" t="s">
        <v>449</v>
      </c>
      <c r="I88" s="38">
        <v>200</v>
      </c>
      <c r="J88" s="32" t="s">
        <v>450</v>
      </c>
      <c r="K88" s="32" t="s">
        <v>451</v>
      </c>
      <c r="L88" s="21" t="s">
        <v>452</v>
      </c>
      <c r="M88" s="26"/>
      <c r="N88" s="26" t="s">
        <v>178</v>
      </c>
      <c r="O88" s="28"/>
      <c r="P88" s="55" t="s">
        <v>31</v>
      </c>
      <c r="Q88" s="63"/>
    </row>
    <row r="89" spans="1:17" ht="56.25">
      <c r="A89" s="21">
        <v>77</v>
      </c>
      <c r="B89" s="21" t="s">
        <v>453</v>
      </c>
      <c r="C89" s="21" t="s">
        <v>189</v>
      </c>
      <c r="D89" s="22" t="s">
        <v>454</v>
      </c>
      <c r="E89" s="21" t="s">
        <v>455</v>
      </c>
      <c r="F89" s="23" t="s">
        <v>456</v>
      </c>
      <c r="G89" s="21">
        <v>3000</v>
      </c>
      <c r="H89" s="32" t="s">
        <v>457</v>
      </c>
      <c r="I89" s="38">
        <v>200</v>
      </c>
      <c r="J89" s="32" t="s">
        <v>458</v>
      </c>
      <c r="K89" s="38"/>
      <c r="L89" s="21" t="s">
        <v>452</v>
      </c>
      <c r="M89" s="26"/>
      <c r="N89" s="26" t="s">
        <v>178</v>
      </c>
      <c r="O89" s="28"/>
      <c r="P89" s="55" t="s">
        <v>31</v>
      </c>
      <c r="Q89" s="63"/>
    </row>
    <row r="90" spans="1:17" s="3" customFormat="1" ht="27">
      <c r="A90" s="33" t="s">
        <v>459</v>
      </c>
      <c r="B90" s="34"/>
      <c r="C90" s="34"/>
      <c r="D90" s="34"/>
      <c r="E90" s="35"/>
      <c r="F90" s="89"/>
      <c r="G90" s="69">
        <f>SUM(G91:G95)</f>
        <v>34000</v>
      </c>
      <c r="H90" s="38"/>
      <c r="I90" s="69">
        <f>SUM(I91:I95)</f>
        <v>2950</v>
      </c>
      <c r="J90" s="38"/>
      <c r="K90" s="38"/>
      <c r="L90" s="21"/>
      <c r="M90" s="46"/>
      <c r="N90" s="26"/>
      <c r="O90" s="28"/>
      <c r="P90" s="55"/>
      <c r="Q90" s="63"/>
    </row>
    <row r="91" spans="1:17" s="3" customFormat="1" ht="112.5">
      <c r="A91" s="21">
        <v>78</v>
      </c>
      <c r="B91" s="21" t="s">
        <v>460</v>
      </c>
      <c r="C91" s="21" t="s">
        <v>171</v>
      </c>
      <c r="D91" s="22" t="s">
        <v>461</v>
      </c>
      <c r="E91" s="21" t="s">
        <v>257</v>
      </c>
      <c r="F91" s="23" t="s">
        <v>462</v>
      </c>
      <c r="G91" s="21">
        <v>10000</v>
      </c>
      <c r="H91" s="32" t="s">
        <v>463</v>
      </c>
      <c r="I91" s="38"/>
      <c r="J91" s="32" t="s">
        <v>464</v>
      </c>
      <c r="K91" s="38"/>
      <c r="L91" s="21" t="s">
        <v>310</v>
      </c>
      <c r="M91" s="26" t="s">
        <v>465</v>
      </c>
      <c r="N91" s="42" t="s">
        <v>178</v>
      </c>
      <c r="O91" s="47"/>
      <c r="P91" s="55" t="s">
        <v>31</v>
      </c>
      <c r="Q91" s="63"/>
    </row>
    <row r="92" spans="1:17" ht="37.5">
      <c r="A92" s="21">
        <v>79</v>
      </c>
      <c r="B92" s="25" t="s">
        <v>466</v>
      </c>
      <c r="C92" s="25" t="s">
        <v>171</v>
      </c>
      <c r="D92" s="23" t="s">
        <v>467</v>
      </c>
      <c r="E92" s="25" t="s">
        <v>118</v>
      </c>
      <c r="F92" s="23" t="s">
        <v>246</v>
      </c>
      <c r="G92" s="25">
        <v>5000</v>
      </c>
      <c r="H92" s="32" t="s">
        <v>468</v>
      </c>
      <c r="I92" s="38"/>
      <c r="J92" s="32" t="s">
        <v>469</v>
      </c>
      <c r="K92" s="38"/>
      <c r="L92" s="25" t="s">
        <v>351</v>
      </c>
      <c r="M92" s="82" t="s">
        <v>470</v>
      </c>
      <c r="N92" s="42" t="s">
        <v>178</v>
      </c>
      <c r="O92" s="47"/>
      <c r="P92" s="55" t="s">
        <v>31</v>
      </c>
      <c r="Q92" s="63"/>
    </row>
    <row r="93" spans="1:17" ht="75">
      <c r="A93" s="21">
        <v>80</v>
      </c>
      <c r="B93" s="25" t="s">
        <v>471</v>
      </c>
      <c r="C93" s="25" t="s">
        <v>171</v>
      </c>
      <c r="D93" s="23" t="s">
        <v>472</v>
      </c>
      <c r="E93" s="25" t="s">
        <v>118</v>
      </c>
      <c r="F93" s="23" t="s">
        <v>246</v>
      </c>
      <c r="G93" s="25">
        <v>5000</v>
      </c>
      <c r="H93" s="32" t="s">
        <v>473</v>
      </c>
      <c r="I93" s="38"/>
      <c r="J93" s="32" t="s">
        <v>474</v>
      </c>
      <c r="K93" s="38"/>
      <c r="L93" s="25" t="s">
        <v>475</v>
      </c>
      <c r="M93" s="82"/>
      <c r="N93" s="42" t="s">
        <v>476</v>
      </c>
      <c r="O93" s="47"/>
      <c r="P93" s="55" t="s">
        <v>31</v>
      </c>
      <c r="Q93" s="63"/>
    </row>
    <row r="94" spans="1:17" ht="52.5" customHeight="1">
      <c r="A94" s="21">
        <v>81</v>
      </c>
      <c r="B94" s="25" t="s">
        <v>477</v>
      </c>
      <c r="C94" s="25" t="s">
        <v>171</v>
      </c>
      <c r="D94" s="23" t="s">
        <v>478</v>
      </c>
      <c r="E94" s="25" t="s">
        <v>118</v>
      </c>
      <c r="F94" s="23" t="s">
        <v>246</v>
      </c>
      <c r="G94" s="25">
        <v>4000</v>
      </c>
      <c r="H94" s="32" t="s">
        <v>479</v>
      </c>
      <c r="I94" s="38">
        <v>50</v>
      </c>
      <c r="J94" s="32" t="s">
        <v>480</v>
      </c>
      <c r="K94" s="38"/>
      <c r="L94" s="25" t="s">
        <v>351</v>
      </c>
      <c r="M94" s="42" t="s">
        <v>481</v>
      </c>
      <c r="N94" s="42" t="s">
        <v>178</v>
      </c>
      <c r="O94" s="47"/>
      <c r="P94" s="55" t="s">
        <v>31</v>
      </c>
      <c r="Q94" s="63"/>
    </row>
    <row r="95" spans="1:17" ht="75">
      <c r="A95" s="21">
        <v>82</v>
      </c>
      <c r="B95" s="21" t="s">
        <v>482</v>
      </c>
      <c r="C95" s="25" t="s">
        <v>347</v>
      </c>
      <c r="D95" s="22" t="s">
        <v>483</v>
      </c>
      <c r="E95" s="90" t="s">
        <v>484</v>
      </c>
      <c r="F95" s="23" t="s">
        <v>65</v>
      </c>
      <c r="G95" s="25">
        <v>10000</v>
      </c>
      <c r="H95" s="92" t="s">
        <v>485</v>
      </c>
      <c r="I95" s="25">
        <v>2900</v>
      </c>
      <c r="J95" s="92" t="s">
        <v>486</v>
      </c>
      <c r="K95" s="23"/>
      <c r="L95" s="21" t="s">
        <v>487</v>
      </c>
      <c r="M95" s="26" t="s">
        <v>488</v>
      </c>
      <c r="N95" s="26" t="s">
        <v>187</v>
      </c>
      <c r="O95" s="28"/>
      <c r="P95" s="55" t="s">
        <v>31</v>
      </c>
      <c r="Q95" s="63"/>
    </row>
    <row r="96" spans="1:17" s="3" customFormat="1" ht="27">
      <c r="A96" s="33" t="s">
        <v>489</v>
      </c>
      <c r="B96" s="34"/>
      <c r="C96" s="34"/>
      <c r="D96" s="34"/>
      <c r="E96" s="35"/>
      <c r="F96" s="89"/>
      <c r="G96" s="69">
        <f>SUM(G97:G102)</f>
        <v>175000</v>
      </c>
      <c r="H96" s="38"/>
      <c r="I96" s="69">
        <f>SUM(I97:I102)</f>
        <v>57230</v>
      </c>
      <c r="J96" s="38"/>
      <c r="K96" s="38"/>
      <c r="L96" s="21"/>
      <c r="M96" s="26"/>
      <c r="N96" s="26"/>
      <c r="O96" s="28"/>
      <c r="P96" s="55"/>
      <c r="Q96" s="63"/>
    </row>
    <row r="97" spans="1:17" ht="56.25">
      <c r="A97" s="21">
        <v>83</v>
      </c>
      <c r="B97" s="21" t="s">
        <v>490</v>
      </c>
      <c r="C97" s="21" t="s">
        <v>23</v>
      </c>
      <c r="D97" s="22" t="s">
        <v>491</v>
      </c>
      <c r="E97" s="21" t="s">
        <v>98</v>
      </c>
      <c r="F97" s="23" t="s">
        <v>94</v>
      </c>
      <c r="G97" s="21">
        <v>35000</v>
      </c>
      <c r="H97" s="32" t="s">
        <v>114</v>
      </c>
      <c r="I97" s="38">
        <v>28180</v>
      </c>
      <c r="J97" s="32" t="s">
        <v>77</v>
      </c>
      <c r="K97" s="38"/>
      <c r="L97" s="21" t="s">
        <v>310</v>
      </c>
      <c r="M97" s="26" t="s">
        <v>492</v>
      </c>
      <c r="N97" s="26" t="s">
        <v>178</v>
      </c>
      <c r="O97" s="28"/>
      <c r="P97" s="55" t="s">
        <v>31</v>
      </c>
      <c r="Q97" s="63"/>
    </row>
    <row r="98" spans="1:17" ht="56.25">
      <c r="A98" s="21">
        <v>84</v>
      </c>
      <c r="B98" s="21" t="s">
        <v>493</v>
      </c>
      <c r="C98" s="21" t="s">
        <v>23</v>
      </c>
      <c r="D98" s="22" t="s">
        <v>494</v>
      </c>
      <c r="E98" s="21" t="s">
        <v>98</v>
      </c>
      <c r="F98" s="23" t="s">
        <v>94</v>
      </c>
      <c r="G98" s="21">
        <v>35000</v>
      </c>
      <c r="H98" s="32" t="s">
        <v>47</v>
      </c>
      <c r="I98" s="38">
        <v>26050</v>
      </c>
      <c r="J98" s="32" t="s">
        <v>495</v>
      </c>
      <c r="K98" s="38"/>
      <c r="L98" s="21" t="s">
        <v>310</v>
      </c>
      <c r="M98" s="26" t="s">
        <v>492</v>
      </c>
      <c r="N98" s="26" t="s">
        <v>178</v>
      </c>
      <c r="O98" s="28"/>
      <c r="P98" s="55" t="s">
        <v>31</v>
      </c>
      <c r="Q98" s="63"/>
    </row>
    <row r="99" spans="1:17" ht="75">
      <c r="A99" s="21">
        <v>85</v>
      </c>
      <c r="B99" s="21" t="s">
        <v>496</v>
      </c>
      <c r="C99" s="21" t="s">
        <v>23</v>
      </c>
      <c r="D99" s="22" t="s">
        <v>497</v>
      </c>
      <c r="E99" s="21" t="s">
        <v>123</v>
      </c>
      <c r="F99" s="23" t="s">
        <v>47</v>
      </c>
      <c r="G99" s="21">
        <v>30000</v>
      </c>
      <c r="H99" s="32" t="s">
        <v>498</v>
      </c>
      <c r="I99" s="38"/>
      <c r="J99" s="32" t="s">
        <v>499</v>
      </c>
      <c r="K99" s="63"/>
      <c r="L99" s="21" t="s">
        <v>310</v>
      </c>
      <c r="M99" s="26" t="s">
        <v>492</v>
      </c>
      <c r="N99" s="26" t="s">
        <v>178</v>
      </c>
      <c r="O99" s="28"/>
      <c r="P99" s="55" t="s">
        <v>31</v>
      </c>
      <c r="Q99" s="63"/>
    </row>
    <row r="100" spans="1:17" ht="75">
      <c r="A100" s="21">
        <v>86</v>
      </c>
      <c r="B100" s="21" t="s">
        <v>500</v>
      </c>
      <c r="C100" s="21" t="s">
        <v>23</v>
      </c>
      <c r="D100" s="22" t="s">
        <v>501</v>
      </c>
      <c r="E100" s="21" t="s">
        <v>123</v>
      </c>
      <c r="F100" s="23" t="s">
        <v>47</v>
      </c>
      <c r="G100" s="21">
        <v>30000</v>
      </c>
      <c r="H100" s="32" t="s">
        <v>502</v>
      </c>
      <c r="I100" s="38"/>
      <c r="J100" s="32" t="s">
        <v>499</v>
      </c>
      <c r="K100" s="63"/>
      <c r="L100" s="21" t="s">
        <v>310</v>
      </c>
      <c r="M100" s="26" t="s">
        <v>492</v>
      </c>
      <c r="N100" s="26" t="s">
        <v>178</v>
      </c>
      <c r="O100" s="28"/>
      <c r="P100" s="55" t="s">
        <v>31</v>
      </c>
      <c r="Q100" s="63"/>
    </row>
    <row r="101" spans="1:17" ht="79.5" customHeight="1">
      <c r="A101" s="21">
        <v>87</v>
      </c>
      <c r="B101" s="21" t="s">
        <v>503</v>
      </c>
      <c r="C101" s="21" t="s">
        <v>23</v>
      </c>
      <c r="D101" s="22" t="s">
        <v>504</v>
      </c>
      <c r="E101" s="21" t="s">
        <v>123</v>
      </c>
      <c r="F101" s="23" t="s">
        <v>47</v>
      </c>
      <c r="G101" s="21">
        <v>35000</v>
      </c>
      <c r="H101" s="32" t="s">
        <v>505</v>
      </c>
      <c r="I101" s="38"/>
      <c r="J101" s="32" t="s">
        <v>499</v>
      </c>
      <c r="K101" s="63"/>
      <c r="L101" s="21" t="s">
        <v>310</v>
      </c>
      <c r="M101" s="26" t="s">
        <v>492</v>
      </c>
      <c r="N101" s="26" t="s">
        <v>178</v>
      </c>
      <c r="O101" s="28"/>
      <c r="P101" s="55" t="s">
        <v>31</v>
      </c>
      <c r="Q101" s="63"/>
    </row>
    <row r="102" spans="1:18" ht="75">
      <c r="A102" s="21">
        <v>88</v>
      </c>
      <c r="B102" s="25" t="s">
        <v>506</v>
      </c>
      <c r="C102" s="21" t="s">
        <v>23</v>
      </c>
      <c r="D102" s="23" t="s">
        <v>507</v>
      </c>
      <c r="E102" s="25" t="s">
        <v>132</v>
      </c>
      <c r="F102" s="23" t="s">
        <v>65</v>
      </c>
      <c r="G102" s="25">
        <v>10000</v>
      </c>
      <c r="H102" s="92" t="s">
        <v>508</v>
      </c>
      <c r="I102" s="47">
        <v>3000</v>
      </c>
      <c r="J102" s="92" t="s">
        <v>509</v>
      </c>
      <c r="K102" s="47"/>
      <c r="L102" s="25" t="s">
        <v>510</v>
      </c>
      <c r="M102" s="103" t="s">
        <v>277</v>
      </c>
      <c r="N102" s="42" t="s">
        <v>300</v>
      </c>
      <c r="O102" s="47"/>
      <c r="P102" s="104" t="s">
        <v>31</v>
      </c>
      <c r="Q102" s="63"/>
      <c r="R102" s="87"/>
    </row>
    <row r="103" spans="1:17" s="1" customFormat="1" ht="27">
      <c r="A103" s="33" t="s">
        <v>511</v>
      </c>
      <c r="B103" s="34"/>
      <c r="C103" s="34"/>
      <c r="D103" s="34"/>
      <c r="E103" s="35"/>
      <c r="F103" s="89"/>
      <c r="G103" s="69">
        <f>G119+G104+G114+G117</f>
        <v>274950</v>
      </c>
      <c r="H103" s="38"/>
      <c r="I103" s="69">
        <f>I119+I104+I114+I117</f>
        <v>16403</v>
      </c>
      <c r="J103" s="38"/>
      <c r="K103" s="38"/>
      <c r="L103" s="69"/>
      <c r="M103" s="49"/>
      <c r="N103" s="49"/>
      <c r="O103" s="70"/>
      <c r="P103" s="55"/>
      <c r="Q103" s="84"/>
    </row>
    <row r="104" spans="1:17" s="3" customFormat="1" ht="27">
      <c r="A104" s="33" t="s">
        <v>512</v>
      </c>
      <c r="B104" s="34"/>
      <c r="C104" s="34"/>
      <c r="D104" s="34"/>
      <c r="E104" s="35"/>
      <c r="F104" s="89"/>
      <c r="G104" s="69">
        <f>SUM(G105:G113)</f>
        <v>248500</v>
      </c>
      <c r="H104" s="38"/>
      <c r="I104" s="69">
        <f>SUM(I105:I113)</f>
        <v>11130</v>
      </c>
      <c r="J104" s="38"/>
      <c r="K104" s="38"/>
      <c r="L104" s="21"/>
      <c r="M104" s="26"/>
      <c r="N104" s="26"/>
      <c r="O104" s="28"/>
      <c r="P104" s="55"/>
      <c r="Q104" s="63"/>
    </row>
    <row r="105" spans="1:17" ht="75">
      <c r="A105" s="21">
        <v>89</v>
      </c>
      <c r="B105" s="26" t="s">
        <v>513</v>
      </c>
      <c r="C105" s="21" t="s">
        <v>171</v>
      </c>
      <c r="D105" s="23" t="s">
        <v>514</v>
      </c>
      <c r="E105" s="25" t="s">
        <v>233</v>
      </c>
      <c r="F105" s="23" t="s">
        <v>65</v>
      </c>
      <c r="G105" s="25">
        <v>6000</v>
      </c>
      <c r="H105" s="32" t="s">
        <v>515</v>
      </c>
      <c r="I105" s="38"/>
      <c r="J105" s="32" t="s">
        <v>516</v>
      </c>
      <c r="K105" s="38"/>
      <c r="L105" s="21" t="s">
        <v>517</v>
      </c>
      <c r="M105" s="26" t="s">
        <v>518</v>
      </c>
      <c r="N105" s="26" t="s">
        <v>519</v>
      </c>
      <c r="O105" s="28"/>
      <c r="P105" s="55" t="s">
        <v>31</v>
      </c>
      <c r="Q105" s="63"/>
    </row>
    <row r="106" spans="1:17" ht="93.75">
      <c r="A106" s="21">
        <v>90</v>
      </c>
      <c r="B106" s="21" t="s">
        <v>520</v>
      </c>
      <c r="C106" s="21" t="s">
        <v>171</v>
      </c>
      <c r="D106" s="23" t="s">
        <v>521</v>
      </c>
      <c r="E106" s="25" t="s">
        <v>522</v>
      </c>
      <c r="F106" s="23" t="s">
        <v>65</v>
      </c>
      <c r="G106" s="25">
        <v>4000</v>
      </c>
      <c r="H106" s="32" t="s">
        <v>523</v>
      </c>
      <c r="I106" s="38"/>
      <c r="J106" s="32" t="s">
        <v>524</v>
      </c>
      <c r="K106" s="38"/>
      <c r="L106" s="21" t="s">
        <v>517</v>
      </c>
      <c r="M106" s="26" t="s">
        <v>518</v>
      </c>
      <c r="N106" s="26" t="s">
        <v>519</v>
      </c>
      <c r="O106" s="28"/>
      <c r="P106" s="55" t="s">
        <v>31</v>
      </c>
      <c r="Q106" s="63"/>
    </row>
    <row r="107" spans="1:17" ht="123.75" customHeight="1">
      <c r="A107" s="21">
        <v>91</v>
      </c>
      <c r="B107" s="25" t="s">
        <v>525</v>
      </c>
      <c r="C107" s="21" t="s">
        <v>171</v>
      </c>
      <c r="D107" s="22" t="s">
        <v>526</v>
      </c>
      <c r="E107" s="25" t="s">
        <v>356</v>
      </c>
      <c r="F107" s="23" t="s">
        <v>47</v>
      </c>
      <c r="G107" s="25">
        <v>3000</v>
      </c>
      <c r="H107" s="32" t="s">
        <v>527</v>
      </c>
      <c r="I107" s="38"/>
      <c r="J107" s="32" t="s">
        <v>528</v>
      </c>
      <c r="K107" s="32" t="s">
        <v>529</v>
      </c>
      <c r="L107" s="21" t="s">
        <v>517</v>
      </c>
      <c r="M107" s="21" t="s">
        <v>530</v>
      </c>
      <c r="N107" s="26" t="s">
        <v>519</v>
      </c>
      <c r="O107" s="28" t="s">
        <v>531</v>
      </c>
      <c r="P107" s="55" t="s">
        <v>31</v>
      </c>
      <c r="Q107" s="63"/>
    </row>
    <row r="108" spans="1:17" s="3" customFormat="1" ht="75">
      <c r="A108" s="21">
        <v>92</v>
      </c>
      <c r="B108" s="25" t="s">
        <v>532</v>
      </c>
      <c r="C108" s="21" t="s">
        <v>171</v>
      </c>
      <c r="D108" s="23" t="s">
        <v>533</v>
      </c>
      <c r="E108" s="25" t="s">
        <v>534</v>
      </c>
      <c r="F108" s="23" t="s">
        <v>535</v>
      </c>
      <c r="G108" s="25">
        <v>3500</v>
      </c>
      <c r="H108" s="23" t="s">
        <v>536</v>
      </c>
      <c r="I108" s="21">
        <v>30</v>
      </c>
      <c r="J108" s="23" t="s">
        <v>537</v>
      </c>
      <c r="K108" s="38"/>
      <c r="L108" s="25" t="s">
        <v>538</v>
      </c>
      <c r="M108" s="25" t="s">
        <v>539</v>
      </c>
      <c r="N108" s="21" t="s">
        <v>540</v>
      </c>
      <c r="O108" s="28"/>
      <c r="P108" s="66" t="s">
        <v>31</v>
      </c>
      <c r="Q108" s="63"/>
    </row>
    <row r="109" spans="1:17" ht="150">
      <c r="A109" s="21">
        <v>93</v>
      </c>
      <c r="B109" s="21" t="s">
        <v>541</v>
      </c>
      <c r="C109" s="21" t="s">
        <v>171</v>
      </c>
      <c r="D109" s="23" t="s">
        <v>542</v>
      </c>
      <c r="E109" s="25" t="s">
        <v>543</v>
      </c>
      <c r="F109" s="23" t="s">
        <v>47</v>
      </c>
      <c r="G109" s="25">
        <v>2000</v>
      </c>
      <c r="H109" s="32" t="s">
        <v>544</v>
      </c>
      <c r="I109" s="38"/>
      <c r="J109" s="32" t="s">
        <v>544</v>
      </c>
      <c r="K109" s="32" t="s">
        <v>545</v>
      </c>
      <c r="L109" s="21" t="s">
        <v>546</v>
      </c>
      <c r="M109" s="26" t="s">
        <v>547</v>
      </c>
      <c r="N109" s="26" t="s">
        <v>519</v>
      </c>
      <c r="O109" s="28"/>
      <c r="P109" s="55" t="s">
        <v>31</v>
      </c>
      <c r="Q109" s="63"/>
    </row>
    <row r="110" spans="1:17" ht="131.25">
      <c r="A110" s="21">
        <v>94</v>
      </c>
      <c r="B110" s="39" t="s">
        <v>548</v>
      </c>
      <c r="C110" s="21" t="s">
        <v>549</v>
      </c>
      <c r="D110" s="22" t="s">
        <v>550</v>
      </c>
      <c r="E110" s="21" t="s">
        <v>332</v>
      </c>
      <c r="F110" s="93" t="s">
        <v>47</v>
      </c>
      <c r="G110" s="21">
        <v>100000</v>
      </c>
      <c r="H110" s="32" t="s">
        <v>551</v>
      </c>
      <c r="I110" s="38"/>
      <c r="J110" s="32" t="s">
        <v>552</v>
      </c>
      <c r="K110" s="32" t="s">
        <v>553</v>
      </c>
      <c r="L110" s="25" t="s">
        <v>254</v>
      </c>
      <c r="M110" s="47" t="s">
        <v>554</v>
      </c>
      <c r="N110" s="42" t="s">
        <v>178</v>
      </c>
      <c r="O110" s="47" t="s">
        <v>555</v>
      </c>
      <c r="P110" s="55" t="s">
        <v>31</v>
      </c>
      <c r="Q110" s="86" t="s">
        <v>32</v>
      </c>
    </row>
    <row r="111" spans="1:17" ht="131.25">
      <c r="A111" s="21">
        <v>95</v>
      </c>
      <c r="B111" s="21" t="s">
        <v>556</v>
      </c>
      <c r="C111" s="21" t="s">
        <v>549</v>
      </c>
      <c r="D111" s="22" t="s">
        <v>557</v>
      </c>
      <c r="E111" s="21" t="s">
        <v>558</v>
      </c>
      <c r="F111" s="93" t="s">
        <v>47</v>
      </c>
      <c r="G111" s="21">
        <v>50000</v>
      </c>
      <c r="H111" s="32" t="s">
        <v>559</v>
      </c>
      <c r="I111" s="38"/>
      <c r="J111" s="32" t="s">
        <v>560</v>
      </c>
      <c r="K111" s="32" t="s">
        <v>553</v>
      </c>
      <c r="L111" s="25" t="s">
        <v>254</v>
      </c>
      <c r="M111" s="47" t="s">
        <v>554</v>
      </c>
      <c r="N111" s="42" t="s">
        <v>178</v>
      </c>
      <c r="O111" s="47" t="s">
        <v>555</v>
      </c>
      <c r="P111" s="55" t="s">
        <v>31</v>
      </c>
      <c r="Q111" s="86" t="s">
        <v>32</v>
      </c>
    </row>
    <row r="112" spans="1:17" ht="131.25">
      <c r="A112" s="21">
        <v>96</v>
      </c>
      <c r="B112" s="21" t="s">
        <v>561</v>
      </c>
      <c r="C112" s="21" t="s">
        <v>549</v>
      </c>
      <c r="D112" s="22" t="s">
        <v>562</v>
      </c>
      <c r="E112" s="21" t="s">
        <v>543</v>
      </c>
      <c r="F112" s="93" t="s">
        <v>47</v>
      </c>
      <c r="G112" s="25">
        <v>30000</v>
      </c>
      <c r="H112" s="32" t="s">
        <v>559</v>
      </c>
      <c r="I112" s="38"/>
      <c r="J112" s="32" t="s">
        <v>560</v>
      </c>
      <c r="K112" s="32" t="s">
        <v>553</v>
      </c>
      <c r="L112" s="25" t="s">
        <v>254</v>
      </c>
      <c r="M112" s="47" t="s">
        <v>554</v>
      </c>
      <c r="N112" s="42" t="s">
        <v>178</v>
      </c>
      <c r="O112" s="47" t="s">
        <v>555</v>
      </c>
      <c r="P112" s="55" t="s">
        <v>31</v>
      </c>
      <c r="Q112" s="86" t="s">
        <v>32</v>
      </c>
    </row>
    <row r="113" spans="1:17" ht="56.25">
      <c r="A113" s="21">
        <v>97</v>
      </c>
      <c r="B113" s="21" t="s">
        <v>563</v>
      </c>
      <c r="C113" s="25" t="s">
        <v>171</v>
      </c>
      <c r="D113" s="22" t="s">
        <v>564</v>
      </c>
      <c r="E113" s="21" t="s">
        <v>257</v>
      </c>
      <c r="F113" s="23" t="s">
        <v>94</v>
      </c>
      <c r="G113" s="25">
        <v>50000</v>
      </c>
      <c r="H113" s="32" t="s">
        <v>565</v>
      </c>
      <c r="I113" s="38">
        <v>11100</v>
      </c>
      <c r="J113" s="32" t="s">
        <v>566</v>
      </c>
      <c r="K113" s="32" t="s">
        <v>567</v>
      </c>
      <c r="L113" s="39" t="s">
        <v>452</v>
      </c>
      <c r="M113" s="47" t="s">
        <v>413</v>
      </c>
      <c r="N113" s="26" t="s">
        <v>178</v>
      </c>
      <c r="O113" s="47" t="s">
        <v>555</v>
      </c>
      <c r="P113" s="55" t="s">
        <v>31</v>
      </c>
      <c r="Q113" s="86" t="s">
        <v>32</v>
      </c>
    </row>
    <row r="114" spans="1:17" s="3" customFormat="1" ht="22.5" customHeight="1">
      <c r="A114" s="33" t="s">
        <v>568</v>
      </c>
      <c r="B114" s="34"/>
      <c r="C114" s="34"/>
      <c r="D114" s="34"/>
      <c r="E114" s="35"/>
      <c r="F114" s="94"/>
      <c r="G114" s="79">
        <f>SUM(G115:G116)</f>
        <v>4500</v>
      </c>
      <c r="H114" s="38"/>
      <c r="I114" s="79">
        <f>SUM(I115:I116)</f>
        <v>625</v>
      </c>
      <c r="J114" s="38"/>
      <c r="K114" s="38"/>
      <c r="L114" s="21"/>
      <c r="M114" s="26"/>
      <c r="N114" s="26"/>
      <c r="O114" s="28"/>
      <c r="P114" s="55"/>
      <c r="Q114" s="63"/>
    </row>
    <row r="115" spans="1:17" ht="150">
      <c r="A115" s="21">
        <v>98</v>
      </c>
      <c r="B115" s="29" t="s">
        <v>569</v>
      </c>
      <c r="C115" s="29" t="s">
        <v>189</v>
      </c>
      <c r="D115" s="95" t="s">
        <v>570</v>
      </c>
      <c r="E115" s="21" t="s">
        <v>356</v>
      </c>
      <c r="F115" s="23" t="s">
        <v>47</v>
      </c>
      <c r="G115" s="29">
        <v>2000</v>
      </c>
      <c r="H115" s="32" t="s">
        <v>571</v>
      </c>
      <c r="I115" s="38"/>
      <c r="J115" s="32" t="s">
        <v>572</v>
      </c>
      <c r="K115" s="32" t="s">
        <v>573</v>
      </c>
      <c r="L115" s="21" t="s">
        <v>574</v>
      </c>
      <c r="M115" s="21" t="s">
        <v>323</v>
      </c>
      <c r="N115" s="26" t="s">
        <v>519</v>
      </c>
      <c r="O115" s="28" t="s">
        <v>540</v>
      </c>
      <c r="P115" s="55" t="s">
        <v>31</v>
      </c>
      <c r="Q115" s="63"/>
    </row>
    <row r="116" spans="1:18" ht="121.5" customHeight="1">
      <c r="A116" s="21">
        <v>99</v>
      </c>
      <c r="B116" s="29" t="s">
        <v>575</v>
      </c>
      <c r="C116" s="43" t="s">
        <v>171</v>
      </c>
      <c r="D116" s="96" t="s">
        <v>576</v>
      </c>
      <c r="E116" s="43" t="s">
        <v>577</v>
      </c>
      <c r="F116" s="23" t="s">
        <v>578</v>
      </c>
      <c r="G116" s="97">
        <v>2500</v>
      </c>
      <c r="H116" s="32" t="s">
        <v>579</v>
      </c>
      <c r="I116" s="38">
        <f>G116/12*3</f>
        <v>625</v>
      </c>
      <c r="J116" s="32" t="s">
        <v>580</v>
      </c>
      <c r="K116" s="38"/>
      <c r="L116" s="21" t="s">
        <v>574</v>
      </c>
      <c r="M116" s="26"/>
      <c r="N116" s="26" t="s">
        <v>519</v>
      </c>
      <c r="O116" s="28"/>
      <c r="P116" s="66" t="s">
        <v>31</v>
      </c>
      <c r="Q116" s="63"/>
      <c r="R116" s="87"/>
    </row>
    <row r="117" spans="1:17" s="3" customFormat="1" ht="27">
      <c r="A117" s="33" t="s">
        <v>581</v>
      </c>
      <c r="B117" s="34"/>
      <c r="C117" s="34"/>
      <c r="D117" s="34"/>
      <c r="E117" s="35"/>
      <c r="F117" s="98"/>
      <c r="G117" s="99">
        <f>G118</f>
        <v>3000</v>
      </c>
      <c r="H117" s="38"/>
      <c r="I117" s="99">
        <f>I118</f>
        <v>700</v>
      </c>
      <c r="J117" s="38"/>
      <c r="K117" s="38"/>
      <c r="L117" s="47"/>
      <c r="M117" s="26"/>
      <c r="N117" s="26"/>
      <c r="O117" s="28"/>
      <c r="P117" s="55"/>
      <c r="Q117" s="63"/>
    </row>
    <row r="118" spans="1:17" ht="206.25">
      <c r="A118" s="21">
        <v>100</v>
      </c>
      <c r="B118" s="21" t="s">
        <v>582</v>
      </c>
      <c r="C118" s="21" t="s">
        <v>171</v>
      </c>
      <c r="D118" s="22" t="s">
        <v>583</v>
      </c>
      <c r="E118" s="21" t="s">
        <v>64</v>
      </c>
      <c r="F118" s="23" t="s">
        <v>94</v>
      </c>
      <c r="G118" s="21">
        <v>3000</v>
      </c>
      <c r="H118" s="23" t="s">
        <v>584</v>
      </c>
      <c r="I118" s="105">
        <v>700</v>
      </c>
      <c r="J118" s="23" t="s">
        <v>585</v>
      </c>
      <c r="K118" s="25"/>
      <c r="L118" s="21" t="s">
        <v>586</v>
      </c>
      <c r="M118" s="26" t="s">
        <v>518</v>
      </c>
      <c r="N118" s="26" t="s">
        <v>519</v>
      </c>
      <c r="O118" s="28"/>
      <c r="P118" s="55" t="s">
        <v>31</v>
      </c>
      <c r="Q118" s="63"/>
    </row>
    <row r="119" spans="1:17" s="3" customFormat="1" ht="27">
      <c r="A119" s="33" t="s">
        <v>587</v>
      </c>
      <c r="B119" s="34"/>
      <c r="C119" s="34"/>
      <c r="D119" s="34"/>
      <c r="E119" s="35"/>
      <c r="F119" s="89"/>
      <c r="G119" s="69">
        <f>SUM(G120:G127)</f>
        <v>18950</v>
      </c>
      <c r="H119" s="38"/>
      <c r="I119" s="69">
        <f>SUM(I120:I127)</f>
        <v>3948</v>
      </c>
      <c r="J119" s="38"/>
      <c r="K119" s="38"/>
      <c r="L119" s="21"/>
      <c r="M119" s="26"/>
      <c r="N119" s="26"/>
      <c r="O119" s="28"/>
      <c r="P119" s="55"/>
      <c r="Q119" s="63"/>
    </row>
    <row r="120" spans="1:17" s="1" customFormat="1" ht="93.75">
      <c r="A120" s="21">
        <v>101</v>
      </c>
      <c r="B120" s="21" t="s">
        <v>588</v>
      </c>
      <c r="C120" s="21" t="s">
        <v>171</v>
      </c>
      <c r="D120" s="22" t="s">
        <v>589</v>
      </c>
      <c r="E120" s="21" t="s">
        <v>522</v>
      </c>
      <c r="F120" s="23" t="s">
        <v>65</v>
      </c>
      <c r="G120" s="21">
        <v>1450</v>
      </c>
      <c r="H120" s="32" t="s">
        <v>590</v>
      </c>
      <c r="I120" s="38">
        <v>108</v>
      </c>
      <c r="J120" s="32" t="s">
        <v>591</v>
      </c>
      <c r="K120" s="38"/>
      <c r="L120" s="21" t="s">
        <v>310</v>
      </c>
      <c r="M120" s="26"/>
      <c r="N120" s="42" t="s">
        <v>178</v>
      </c>
      <c r="O120" s="47"/>
      <c r="P120" s="55" t="s">
        <v>31</v>
      </c>
      <c r="Q120" s="84"/>
    </row>
    <row r="121" spans="1:17" s="3" customFormat="1" ht="93.75">
      <c r="A121" s="21">
        <v>102</v>
      </c>
      <c r="B121" s="21" t="s">
        <v>592</v>
      </c>
      <c r="C121" s="21" t="s">
        <v>171</v>
      </c>
      <c r="D121" s="22" t="s">
        <v>593</v>
      </c>
      <c r="E121" s="21" t="s">
        <v>118</v>
      </c>
      <c r="F121" s="23" t="s">
        <v>594</v>
      </c>
      <c r="G121" s="21">
        <v>3100</v>
      </c>
      <c r="H121" s="32" t="s">
        <v>595</v>
      </c>
      <c r="I121" s="38"/>
      <c r="J121" s="32" t="s">
        <v>596</v>
      </c>
      <c r="K121" s="32" t="s">
        <v>597</v>
      </c>
      <c r="L121" s="21" t="s">
        <v>310</v>
      </c>
      <c r="M121" s="26" t="s">
        <v>598</v>
      </c>
      <c r="N121" s="42" t="s">
        <v>178</v>
      </c>
      <c r="O121" s="47"/>
      <c r="P121" s="55" t="s">
        <v>31</v>
      </c>
      <c r="Q121" s="63"/>
    </row>
    <row r="122" spans="1:17" s="3" customFormat="1" ht="56.25">
      <c r="A122" s="21">
        <v>103</v>
      </c>
      <c r="B122" s="21" t="s">
        <v>599</v>
      </c>
      <c r="C122" s="21" t="s">
        <v>171</v>
      </c>
      <c r="D122" s="22" t="s">
        <v>600</v>
      </c>
      <c r="E122" s="21" t="s">
        <v>337</v>
      </c>
      <c r="F122" s="23" t="s">
        <v>182</v>
      </c>
      <c r="G122" s="21">
        <v>400</v>
      </c>
      <c r="H122" s="32" t="s">
        <v>66</v>
      </c>
      <c r="I122" s="38">
        <v>5</v>
      </c>
      <c r="J122" s="32" t="s">
        <v>601</v>
      </c>
      <c r="K122" s="38"/>
      <c r="L122" s="21" t="s">
        <v>310</v>
      </c>
      <c r="M122" s="26"/>
      <c r="N122" s="42" t="s">
        <v>178</v>
      </c>
      <c r="O122" s="47"/>
      <c r="P122" s="55" t="s">
        <v>31</v>
      </c>
      <c r="Q122" s="63"/>
    </row>
    <row r="123" spans="1:18" ht="75">
      <c r="A123" s="21">
        <v>104</v>
      </c>
      <c r="B123" s="21" t="s">
        <v>602</v>
      </c>
      <c r="C123" s="21" t="s">
        <v>23</v>
      </c>
      <c r="D123" s="22" t="s">
        <v>603</v>
      </c>
      <c r="E123" s="21" t="s">
        <v>396</v>
      </c>
      <c r="F123" s="23" t="s">
        <v>182</v>
      </c>
      <c r="G123" s="21">
        <v>2000</v>
      </c>
      <c r="H123" s="32" t="s">
        <v>604</v>
      </c>
      <c r="I123" s="38">
        <v>1000</v>
      </c>
      <c r="J123" s="32" t="s">
        <v>605</v>
      </c>
      <c r="K123" s="38"/>
      <c r="L123" s="21" t="s">
        <v>177</v>
      </c>
      <c r="M123" s="26"/>
      <c r="N123" s="42" t="s">
        <v>178</v>
      </c>
      <c r="O123" s="47"/>
      <c r="P123" s="55" t="s">
        <v>31</v>
      </c>
      <c r="Q123" s="63"/>
      <c r="R123" s="87"/>
    </row>
    <row r="124" spans="1:17" s="3" customFormat="1" ht="75">
      <c r="A124" s="21">
        <v>105</v>
      </c>
      <c r="B124" s="21" t="s">
        <v>606</v>
      </c>
      <c r="C124" s="29" t="s">
        <v>171</v>
      </c>
      <c r="D124" s="22" t="s">
        <v>607</v>
      </c>
      <c r="E124" s="100" t="s">
        <v>113</v>
      </c>
      <c r="F124" s="23" t="s">
        <v>47</v>
      </c>
      <c r="G124" s="21">
        <v>500</v>
      </c>
      <c r="H124" s="32" t="s">
        <v>485</v>
      </c>
      <c r="I124" s="38">
        <v>100</v>
      </c>
      <c r="J124" s="32" t="s">
        <v>486</v>
      </c>
      <c r="K124" s="38"/>
      <c r="L124" s="21" t="s">
        <v>608</v>
      </c>
      <c r="M124" s="42" t="s">
        <v>609</v>
      </c>
      <c r="N124" s="26" t="s">
        <v>187</v>
      </c>
      <c r="O124" s="28"/>
      <c r="P124" s="55" t="s">
        <v>31</v>
      </c>
      <c r="Q124" s="63"/>
    </row>
    <row r="125" spans="1:18" ht="187.5">
      <c r="A125" s="21">
        <v>106</v>
      </c>
      <c r="B125" s="21" t="s">
        <v>610</v>
      </c>
      <c r="C125" s="21" t="s">
        <v>171</v>
      </c>
      <c r="D125" s="22" t="s">
        <v>611</v>
      </c>
      <c r="E125" s="21" t="s">
        <v>42</v>
      </c>
      <c r="F125" s="23" t="s">
        <v>182</v>
      </c>
      <c r="G125" s="21">
        <v>1500</v>
      </c>
      <c r="H125" s="32" t="s">
        <v>612</v>
      </c>
      <c r="I125" s="38"/>
      <c r="J125" s="32" t="s">
        <v>613</v>
      </c>
      <c r="K125" s="38"/>
      <c r="L125" s="21" t="s">
        <v>185</v>
      </c>
      <c r="M125" s="26" t="s">
        <v>470</v>
      </c>
      <c r="N125" s="26" t="s">
        <v>187</v>
      </c>
      <c r="O125" s="28"/>
      <c r="P125" s="55" t="s">
        <v>31</v>
      </c>
      <c r="Q125" s="63"/>
      <c r="R125" s="87"/>
    </row>
    <row r="126" spans="1:18" ht="37.5">
      <c r="A126" s="21">
        <v>107</v>
      </c>
      <c r="B126" s="21" t="s">
        <v>614</v>
      </c>
      <c r="C126" s="21" t="s">
        <v>171</v>
      </c>
      <c r="D126" s="22" t="s">
        <v>615</v>
      </c>
      <c r="E126" s="21" t="s">
        <v>396</v>
      </c>
      <c r="F126" s="23" t="s">
        <v>182</v>
      </c>
      <c r="G126" s="21">
        <v>1000</v>
      </c>
      <c r="H126" s="32" t="s">
        <v>616</v>
      </c>
      <c r="I126" s="38">
        <v>130</v>
      </c>
      <c r="J126" s="32" t="s">
        <v>617</v>
      </c>
      <c r="K126" s="38"/>
      <c r="L126" s="21" t="s">
        <v>608</v>
      </c>
      <c r="M126" s="26"/>
      <c r="N126" s="26" t="s">
        <v>187</v>
      </c>
      <c r="O126" s="28"/>
      <c r="P126" s="55" t="s">
        <v>31</v>
      </c>
      <c r="Q126" s="63"/>
      <c r="R126" s="87"/>
    </row>
    <row r="127" spans="1:18" ht="37.5">
      <c r="A127" s="21">
        <v>108</v>
      </c>
      <c r="B127" s="21" t="s">
        <v>618</v>
      </c>
      <c r="C127" s="21" t="s">
        <v>180</v>
      </c>
      <c r="D127" s="22" t="s">
        <v>619</v>
      </c>
      <c r="E127" s="21" t="s">
        <v>620</v>
      </c>
      <c r="F127" s="23" t="s">
        <v>621</v>
      </c>
      <c r="G127" s="21">
        <v>9000</v>
      </c>
      <c r="H127" s="32" t="s">
        <v>622</v>
      </c>
      <c r="I127" s="38">
        <v>2605</v>
      </c>
      <c r="J127" s="32" t="s">
        <v>623</v>
      </c>
      <c r="K127" s="38"/>
      <c r="L127" s="21" t="s">
        <v>166</v>
      </c>
      <c r="M127" s="26"/>
      <c r="N127" s="26" t="s">
        <v>167</v>
      </c>
      <c r="O127" s="28"/>
      <c r="P127" s="55" t="s">
        <v>31</v>
      </c>
      <c r="Q127" s="63"/>
      <c r="R127" s="87"/>
    </row>
    <row r="128" spans="1:17" ht="27">
      <c r="A128" s="33" t="s">
        <v>624</v>
      </c>
      <c r="B128" s="34"/>
      <c r="C128" s="34"/>
      <c r="D128" s="34"/>
      <c r="E128" s="35"/>
      <c r="F128" s="89"/>
      <c r="G128" s="69">
        <f>SUM(G129:G134)</f>
        <v>72000</v>
      </c>
      <c r="H128" s="38"/>
      <c r="I128" s="69">
        <f>SUM(I129:I134)</f>
        <v>2150</v>
      </c>
      <c r="J128" s="38"/>
      <c r="K128" s="38"/>
      <c r="L128" s="21"/>
      <c r="M128" s="26"/>
      <c r="N128" s="26"/>
      <c r="O128" s="46"/>
      <c r="P128" s="55"/>
      <c r="Q128" s="63"/>
    </row>
    <row r="129" spans="1:17" ht="93.75">
      <c r="A129" s="21">
        <v>109</v>
      </c>
      <c r="B129" s="38" t="s">
        <v>625</v>
      </c>
      <c r="C129" s="38" t="s">
        <v>23</v>
      </c>
      <c r="D129" s="32" t="s">
        <v>626</v>
      </c>
      <c r="E129" s="38" t="s">
        <v>227</v>
      </c>
      <c r="F129" s="32" t="s">
        <v>77</v>
      </c>
      <c r="G129" s="38">
        <v>30000</v>
      </c>
      <c r="H129" s="23" t="s">
        <v>627</v>
      </c>
      <c r="I129" s="53">
        <v>150</v>
      </c>
      <c r="J129" s="23" t="s">
        <v>628</v>
      </c>
      <c r="K129" s="65"/>
      <c r="L129" s="38" t="s">
        <v>261</v>
      </c>
      <c r="M129" s="86" t="s">
        <v>629</v>
      </c>
      <c r="N129" s="86" t="s">
        <v>263</v>
      </c>
      <c r="O129" s="109"/>
      <c r="P129" s="55" t="s">
        <v>31</v>
      </c>
      <c r="Q129" s="63"/>
    </row>
    <row r="130" spans="1:17" ht="112.5">
      <c r="A130" s="21">
        <v>110</v>
      </c>
      <c r="B130" s="21" t="s">
        <v>630</v>
      </c>
      <c r="C130" s="38" t="s">
        <v>189</v>
      </c>
      <c r="D130" s="32" t="s">
        <v>631</v>
      </c>
      <c r="E130" s="38" t="s">
        <v>448</v>
      </c>
      <c r="F130" s="93" t="s">
        <v>632</v>
      </c>
      <c r="G130" s="38">
        <v>5000</v>
      </c>
      <c r="H130" s="23" t="s">
        <v>633</v>
      </c>
      <c r="I130" s="53">
        <v>2000</v>
      </c>
      <c r="J130" s="23" t="s">
        <v>634</v>
      </c>
      <c r="K130" s="75"/>
      <c r="L130" s="38" t="s">
        <v>299</v>
      </c>
      <c r="M130" s="86"/>
      <c r="N130" s="86" t="s">
        <v>263</v>
      </c>
      <c r="O130" s="109"/>
      <c r="P130" s="55" t="s">
        <v>31</v>
      </c>
      <c r="Q130" s="63"/>
    </row>
    <row r="131" spans="1:17" ht="159" customHeight="1">
      <c r="A131" s="21">
        <v>111</v>
      </c>
      <c r="B131" s="38" t="s">
        <v>635</v>
      </c>
      <c r="C131" s="38" t="s">
        <v>189</v>
      </c>
      <c r="D131" s="32" t="s">
        <v>636</v>
      </c>
      <c r="E131" s="38" t="s">
        <v>280</v>
      </c>
      <c r="F131" s="106" t="s">
        <v>637</v>
      </c>
      <c r="G131" s="38">
        <v>3000</v>
      </c>
      <c r="H131" s="23" t="s">
        <v>638</v>
      </c>
      <c r="I131" s="21"/>
      <c r="J131" s="23" t="s">
        <v>639</v>
      </c>
      <c r="K131" s="65"/>
      <c r="L131" s="38" t="s">
        <v>323</v>
      </c>
      <c r="M131" s="86"/>
      <c r="N131" s="86" t="s">
        <v>178</v>
      </c>
      <c r="O131" s="38" t="s">
        <v>640</v>
      </c>
      <c r="P131" s="55" t="s">
        <v>31</v>
      </c>
      <c r="Q131" s="63"/>
    </row>
    <row r="132" spans="1:17" ht="131.25">
      <c r="A132" s="21">
        <v>112</v>
      </c>
      <c r="B132" s="21" t="s">
        <v>641</v>
      </c>
      <c r="C132" s="21" t="s">
        <v>171</v>
      </c>
      <c r="D132" s="22" t="s">
        <v>642</v>
      </c>
      <c r="E132" s="21" t="s">
        <v>643</v>
      </c>
      <c r="F132" s="22" t="s">
        <v>47</v>
      </c>
      <c r="G132" s="21">
        <v>10000</v>
      </c>
      <c r="H132" s="23" t="s">
        <v>644</v>
      </c>
      <c r="I132" s="53"/>
      <c r="J132" s="23" t="s">
        <v>645</v>
      </c>
      <c r="K132" s="65" t="s">
        <v>646</v>
      </c>
      <c r="L132" s="21" t="s">
        <v>647</v>
      </c>
      <c r="M132" s="26" t="s">
        <v>518</v>
      </c>
      <c r="N132" s="21" t="s">
        <v>648</v>
      </c>
      <c r="O132" s="107" t="s">
        <v>649</v>
      </c>
      <c r="P132" s="55" t="s">
        <v>31</v>
      </c>
      <c r="Q132" s="63"/>
    </row>
    <row r="133" spans="1:17" ht="225">
      <c r="A133" s="21">
        <v>113</v>
      </c>
      <c r="B133" s="38" t="s">
        <v>650</v>
      </c>
      <c r="C133" s="107" t="s">
        <v>171</v>
      </c>
      <c r="D133" s="32" t="s">
        <v>651</v>
      </c>
      <c r="E133" s="38" t="s">
        <v>652</v>
      </c>
      <c r="F133" s="106" t="s">
        <v>653</v>
      </c>
      <c r="G133" s="38">
        <v>4000</v>
      </c>
      <c r="H133" s="32" t="s">
        <v>654</v>
      </c>
      <c r="I133" s="38"/>
      <c r="J133" s="32" t="s">
        <v>655</v>
      </c>
      <c r="K133" s="38"/>
      <c r="L133" s="38" t="s">
        <v>195</v>
      </c>
      <c r="M133" s="86" t="s">
        <v>656</v>
      </c>
      <c r="N133" s="21" t="s">
        <v>657</v>
      </c>
      <c r="O133" s="109"/>
      <c r="P133" s="55" t="s">
        <v>31</v>
      </c>
      <c r="Q133" s="63"/>
    </row>
    <row r="134" spans="1:17" ht="168.75">
      <c r="A134" s="21">
        <v>114</v>
      </c>
      <c r="B134" s="38" t="s">
        <v>658</v>
      </c>
      <c r="C134" s="38" t="s">
        <v>189</v>
      </c>
      <c r="D134" s="106" t="s">
        <v>659</v>
      </c>
      <c r="E134" s="108" t="s">
        <v>660</v>
      </c>
      <c r="F134" s="106" t="s">
        <v>661</v>
      </c>
      <c r="G134" s="38">
        <v>20000</v>
      </c>
      <c r="H134" s="32" t="s">
        <v>662</v>
      </c>
      <c r="I134" s="38"/>
      <c r="J134" s="32" t="s">
        <v>663</v>
      </c>
      <c r="K134" s="38"/>
      <c r="L134" s="38" t="s">
        <v>195</v>
      </c>
      <c r="M134" s="38" t="s">
        <v>277</v>
      </c>
      <c r="N134" s="38" t="s">
        <v>664</v>
      </c>
      <c r="O134" s="107" t="s">
        <v>665</v>
      </c>
      <c r="P134" s="55" t="s">
        <v>31</v>
      </c>
      <c r="Q134" s="63"/>
    </row>
  </sheetData>
  <sheetProtection/>
  <autoFilter ref="A3:Q134"/>
  <mergeCells count="18">
    <mergeCell ref="A2:Q2"/>
    <mergeCell ref="A4:E4"/>
    <mergeCell ref="A5:E5"/>
    <mergeCell ref="A6:E6"/>
    <mergeCell ref="A37:E37"/>
    <mergeCell ref="A41:E41"/>
    <mergeCell ref="A56:E56"/>
    <mergeCell ref="A66:E66"/>
    <mergeCell ref="A67:D67"/>
    <mergeCell ref="A76:E76"/>
    <mergeCell ref="A90:E90"/>
    <mergeCell ref="A96:E96"/>
    <mergeCell ref="A103:E103"/>
    <mergeCell ref="A104:E104"/>
    <mergeCell ref="A114:E114"/>
    <mergeCell ref="A117:E117"/>
    <mergeCell ref="A119:E119"/>
    <mergeCell ref="A128:E128"/>
  </mergeCells>
  <conditionalFormatting sqref="B69">
    <cfRule type="expression" priority="1" dxfId="0" stopIfTrue="1">
      <formula>AND(COUNTIF($B$69,B69)&gt;1,NOT(ISBLANK(B69)))</formula>
    </cfRule>
  </conditionalFormatting>
  <dataValidations count="1">
    <dataValidation allowBlank="1" showInputMessage="1" showErrorMessage="1" sqref="F13 F14 F15 F16 F17 F18 F19 F20 F21 F22 F24 F25 F26 F27 F28 F29 F30 F31 F33 F34 F35 F42 F43 F44 F46 F47 F48 F50 F51 F53 F54 F59 F60 F63 F68 F70 F71 F72 F75 F82 F84 F88 F95 F102 F105 F106 F108 F118 F120 F57:F58"/>
  </dataValidations>
  <printOptions horizontalCentered="1"/>
  <pageMargins left="0" right="0" top="0.4722222222222222" bottom="0.5076388888888889" header="0.09444444444444444" footer="0"/>
  <pageSetup horizontalDpi="600" verticalDpi="600" orientation="landscape" paperSize="9" scale="5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H36" sqref="H3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废渡无人舟自横</cp:lastModifiedBy>
  <cp:lastPrinted>2013-09-16T06:38:54Z</cp:lastPrinted>
  <dcterms:created xsi:type="dcterms:W3CDTF">1996-12-17T01:32:42Z</dcterms:created>
  <dcterms:modified xsi:type="dcterms:W3CDTF">2022-04-08T06:05:32Z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568382197D33499BA814C5C36A182A5F</vt:lpwstr>
  </property>
</Properties>
</file>