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firstSheet="1" activeTab="1"/>
  </bookViews>
  <sheets>
    <sheet name="360QexF" sheetId="1" state="hidden" r:id="rId1"/>
    <sheet name="Sheet1" sheetId="2" r:id="rId2"/>
    <sheet name="Sheet2" sheetId="3" r:id="rId3"/>
  </sheets>
  <definedNames>
    <definedName name="_xlnm.Print_Titles" localSheetId="1">'Sheet1'!$3:$3</definedName>
    <definedName name="_xlnm._FilterDatabase" localSheetId="1" hidden="1">'Sheet1'!$A$3:$Q$135</definedName>
  </definedNames>
  <calcPr fullCalcOnLoad="1"/>
</workbook>
</file>

<file path=xl/sharedStrings.xml><?xml version="1.0" encoding="utf-8"?>
<sst xmlns="http://schemas.openxmlformats.org/spreadsheetml/2006/main" count="1280" uniqueCount="662">
  <si>
    <r>
      <t>附件</t>
    </r>
    <r>
      <rPr>
        <sz val="18"/>
        <rFont val="方正黑体_GBK"/>
        <family val="4"/>
      </rPr>
      <t>2</t>
    </r>
    <r>
      <rPr>
        <sz val="18"/>
        <rFont val="方正黑体_GBK"/>
        <family val="4"/>
      </rPr>
      <t>：</t>
    </r>
  </si>
  <si>
    <r>
      <t>铜梁区</t>
    </r>
    <r>
      <rPr>
        <sz val="36"/>
        <rFont val="Times New Roman"/>
        <family val="1"/>
      </rPr>
      <t>2022</t>
    </r>
    <r>
      <rPr>
        <sz val="36"/>
        <rFont val="方正小标宋_GBK"/>
        <family val="4"/>
      </rPr>
      <t>年新建重点项目1-4月推进情况表</t>
    </r>
  </si>
  <si>
    <t>序号</t>
  </si>
  <si>
    <t>项目名称</t>
  </si>
  <si>
    <t>投资性质</t>
  </si>
  <si>
    <t>建设规模及主要建设内容</t>
  </si>
  <si>
    <t>建设工期</t>
  </si>
  <si>
    <t>2022年建设目标任务</t>
  </si>
  <si>
    <t>2022年计划投资（万元）</t>
  </si>
  <si>
    <t>1-4月项目进度</t>
  </si>
  <si>
    <t>1-4月累计完成投资（万元）</t>
  </si>
  <si>
    <t>5月工作计划</t>
  </si>
  <si>
    <t>存在问题</t>
  </si>
  <si>
    <t>牵头单位</t>
  </si>
  <si>
    <t>协助（代理）单位</t>
  </si>
  <si>
    <t>区级分管领导</t>
  </si>
  <si>
    <t>联系领导</t>
  </si>
  <si>
    <t>颜色标注</t>
  </si>
  <si>
    <t>备注</t>
  </si>
  <si>
    <r>
      <t>合计：</t>
    </r>
    <r>
      <rPr>
        <b/>
        <sz val="14"/>
        <rFont val="方正黑体_GBK"/>
        <family val="4"/>
      </rPr>
      <t>114</t>
    </r>
    <r>
      <rPr>
        <b/>
        <sz val="14"/>
        <rFont val="方正黑体_GBK"/>
        <family val="4"/>
      </rPr>
      <t>个（▲标注为市管领导干部联系项目）</t>
    </r>
  </si>
  <si>
    <t>一、产业高地项目（48个）</t>
  </si>
  <si>
    <r>
      <t>（一）工业项目（</t>
    </r>
    <r>
      <rPr>
        <b/>
        <sz val="14"/>
        <rFont val="方正黑体_GBK"/>
        <family val="4"/>
      </rPr>
      <t>30</t>
    </r>
    <r>
      <rPr>
        <b/>
        <sz val="14"/>
        <rFont val="方正黑体_GBK"/>
        <family val="4"/>
      </rPr>
      <t>个）</t>
    </r>
  </si>
  <si>
    <t>▲重庆爱玛车业科技有限公司爱玛西南制造基地项目</t>
  </si>
  <si>
    <t>社会</t>
  </si>
  <si>
    <r>
      <t>年设计产能各类电动车约</t>
    </r>
    <r>
      <rPr>
        <sz val="14"/>
        <rFont val="方正仿宋_GBK"/>
        <family val="4"/>
      </rPr>
      <t>300</t>
    </r>
    <r>
      <rPr>
        <sz val="14"/>
        <rFont val="方正仿宋_GBK"/>
        <family val="4"/>
      </rPr>
      <t>万辆，完全达产后计划可实现年产值约</t>
    </r>
    <r>
      <rPr>
        <sz val="14"/>
        <rFont val="方正仿宋_GBK"/>
        <family val="4"/>
      </rPr>
      <t>100</t>
    </r>
    <r>
      <rPr>
        <sz val="14"/>
        <rFont val="方正仿宋_GBK"/>
        <family val="4"/>
      </rPr>
      <t>亿元。</t>
    </r>
  </si>
  <si>
    <t>2022.02-2024.02</t>
  </si>
  <si>
    <r>
      <t>一期项目竣工</t>
    </r>
    <r>
      <rPr>
        <sz val="14"/>
        <rFont val="方正仿宋_GBK"/>
        <family val="4"/>
      </rPr>
      <t xml:space="preserve">
</t>
    </r>
    <r>
      <rPr>
        <sz val="14"/>
        <rFont val="方正仿宋_GBK"/>
        <family val="4"/>
      </rPr>
      <t>投产</t>
    </r>
  </si>
  <si>
    <t>一期投产</t>
  </si>
  <si>
    <t>高新区管委会</t>
  </si>
  <si>
    <r>
      <rPr>
        <sz val="14"/>
        <rFont val="方正仿宋_GBK"/>
        <family val="4"/>
      </rPr>
      <t>杨逃红任建平</t>
    </r>
  </si>
  <si>
    <t>黄科</t>
  </si>
  <si>
    <t>▲</t>
  </si>
  <si>
    <r>
      <rPr>
        <sz val="14"/>
        <rFont val="方正仿宋_GBK"/>
        <family val="4"/>
      </rPr>
      <t>市级重点项目</t>
    </r>
  </si>
  <si>
    <r>
      <t>▲凯盛君恒药玻（重庆）有限公司</t>
    </r>
    <r>
      <rPr>
        <sz val="14"/>
        <rFont val="Times New Roman"/>
        <family val="1"/>
      </rPr>
      <t>5.0</t>
    </r>
    <r>
      <rPr>
        <sz val="14"/>
        <rFont val="方正仿宋_GBK"/>
        <family val="4"/>
      </rPr>
      <t>中性硼硅药玻</t>
    </r>
    <r>
      <rPr>
        <sz val="14"/>
        <rFont val="Times New Roman"/>
        <family val="1"/>
      </rPr>
      <t xml:space="preserve">
</t>
    </r>
    <r>
      <rPr>
        <sz val="14"/>
        <rFont val="方正仿宋_GBK"/>
        <family val="4"/>
      </rPr>
      <t>产业园项目</t>
    </r>
  </si>
  <si>
    <r>
      <t>建设</t>
    </r>
    <r>
      <rPr>
        <sz val="14"/>
        <rFont val="方正仿宋_GBK"/>
        <family val="4"/>
      </rPr>
      <t>5.0</t>
    </r>
    <r>
      <rPr>
        <sz val="14"/>
        <rFont val="方正仿宋_GBK"/>
        <family val="4"/>
      </rPr>
      <t>中性硼硅药玻产业园。</t>
    </r>
  </si>
  <si>
    <t>2022.02-2022.11</t>
  </si>
  <si>
    <t>竣工投产</t>
  </si>
  <si>
    <t>土地强夯</t>
  </si>
  <si>
    <t>基础工程施工</t>
  </si>
  <si>
    <t>李治伦</t>
  </si>
  <si>
    <t>重庆精鸿益科技有限公司智能终端配套项目（二期）</t>
  </si>
  <si>
    <r>
      <t>新增用地</t>
    </r>
    <r>
      <rPr>
        <sz val="14"/>
        <rFont val="方正仿宋_GBK"/>
        <family val="4"/>
      </rPr>
      <t>100</t>
    </r>
    <r>
      <rPr>
        <sz val="14"/>
        <rFont val="方正仿宋_GBK"/>
        <family val="4"/>
      </rPr>
      <t>亩，建设电子产品硅胶件、电脑机箱及结构件、智能终端五金件。</t>
    </r>
  </si>
  <si>
    <t>2022.01-2022.11</t>
  </si>
  <si>
    <t>主体工程施工</t>
  </si>
  <si>
    <r>
      <rPr>
        <sz val="14"/>
        <rFont val="方正仿宋_GBK"/>
        <family val="4"/>
      </rPr>
      <t>江西汇水河铝材有限公司年产</t>
    </r>
    <r>
      <rPr>
        <sz val="14"/>
        <rFont val="Times New Roman"/>
        <family val="1"/>
      </rPr>
      <t>10</t>
    </r>
    <r>
      <rPr>
        <sz val="14"/>
        <rFont val="方正仿宋_GBK"/>
        <family val="4"/>
      </rPr>
      <t>万吨节能型断桥铝合金型材</t>
    </r>
  </si>
  <si>
    <r>
      <t>用地</t>
    </r>
    <r>
      <rPr>
        <sz val="14"/>
        <rFont val="方正仿宋_GBK"/>
        <family val="4"/>
      </rPr>
      <t>100</t>
    </r>
    <r>
      <rPr>
        <sz val="14"/>
        <rFont val="方正仿宋_GBK"/>
        <family val="4"/>
      </rPr>
      <t>亩，建设年产</t>
    </r>
    <r>
      <rPr>
        <sz val="14"/>
        <rFont val="方正仿宋_GBK"/>
        <family val="4"/>
      </rPr>
      <t>10</t>
    </r>
    <r>
      <rPr>
        <sz val="14"/>
        <rFont val="方正仿宋_GBK"/>
        <family val="4"/>
      </rPr>
      <t>万吨节能型断桥铝合金型材项目。</t>
    </r>
  </si>
  <si>
    <t>2022.11-2024.03</t>
  </si>
  <si>
    <t>开工建设</t>
  </si>
  <si>
    <t>前期准备工作</t>
  </si>
  <si>
    <t>土地平场</t>
  </si>
  <si>
    <t>▲思特（重庆）智能科技园项目</t>
  </si>
  <si>
    <r>
      <t>项目占地</t>
    </r>
    <r>
      <rPr>
        <sz val="14"/>
        <rFont val="方正仿宋_GBK"/>
        <family val="4"/>
      </rPr>
      <t>200</t>
    </r>
    <r>
      <rPr>
        <sz val="14"/>
        <rFont val="方正仿宋_GBK"/>
        <family val="4"/>
      </rPr>
      <t>亩。建设以化妆品、消毒液、日用化工、美容机械、中医药护理、保健食品以及中医药化妆品及大健康产品为主的精细化工产品研发生产基地。</t>
    </r>
  </si>
  <si>
    <t>2022.01-2023.12</t>
  </si>
  <si>
    <t>示范线投产</t>
  </si>
  <si>
    <t>示范线基本完工</t>
  </si>
  <si>
    <t>示范线全面完工并验收</t>
  </si>
  <si>
    <t>曾祎</t>
  </si>
  <si>
    <r>
      <t>深圳市天合兴五金塑胶有限公司智能家居（家电）和</t>
    </r>
    <r>
      <rPr>
        <sz val="14"/>
        <rFont val="Times New Roman"/>
        <family val="1"/>
      </rPr>
      <t>3C</t>
    </r>
    <r>
      <rPr>
        <sz val="14"/>
        <rFont val="方正仿宋_GBK"/>
        <family val="4"/>
      </rPr>
      <t>类终端产品精密零部件  生产项目</t>
    </r>
  </si>
  <si>
    <r>
      <t>总投资</t>
    </r>
    <r>
      <rPr>
        <sz val="14"/>
        <rFont val="方正仿宋_GBK"/>
        <family val="4"/>
      </rPr>
      <t>4.5</t>
    </r>
    <r>
      <rPr>
        <sz val="14"/>
        <rFont val="方正仿宋_GBK"/>
        <family val="4"/>
      </rPr>
      <t>亿元，拟用地</t>
    </r>
    <r>
      <rPr>
        <sz val="14"/>
        <rFont val="方正仿宋_GBK"/>
        <family val="4"/>
      </rPr>
      <t>50</t>
    </r>
    <r>
      <rPr>
        <sz val="14"/>
        <rFont val="方正仿宋_GBK"/>
        <family val="4"/>
      </rPr>
      <t>亩，主要从事智能家居（家电）和手机、平板、消费电子等</t>
    </r>
    <r>
      <rPr>
        <sz val="14"/>
        <rFont val="方正仿宋_GBK"/>
        <family val="4"/>
      </rPr>
      <t>3C</t>
    </r>
    <r>
      <rPr>
        <sz val="14"/>
        <rFont val="方正仿宋_GBK"/>
        <family val="4"/>
      </rPr>
      <t>类产品整机代工及精密零部件生产。</t>
    </r>
  </si>
  <si>
    <r>
      <t>租赁厂房投产</t>
    </r>
    <r>
      <rPr>
        <sz val="14"/>
        <rFont val="方正仿宋_GBK"/>
        <family val="4"/>
      </rPr>
      <t xml:space="preserve">
</t>
    </r>
    <r>
      <rPr>
        <sz val="14"/>
        <rFont val="方正仿宋_GBK"/>
        <family val="4"/>
      </rPr>
      <t>使用</t>
    </r>
  </si>
  <si>
    <t>试生产</t>
  </si>
  <si>
    <t>投产</t>
  </si>
  <si>
    <t>重庆民能实业有限公司供电基础设施预制构件生产项目</t>
  </si>
  <si>
    <r>
      <t>研发、生产广泛适用于农村供电线路、城乡</t>
    </r>
    <r>
      <rPr>
        <sz val="14"/>
        <rFont val="方正仿宋_GBK"/>
        <family val="4"/>
      </rPr>
      <t>5G</t>
    </r>
    <r>
      <rPr>
        <sz val="14"/>
        <rFont val="方正仿宋_GBK"/>
        <family val="4"/>
      </rPr>
      <t>基站、安防监控、充电电桩建设等的水泥预制基础、杆塔及相关附件产品。</t>
    </r>
  </si>
  <si>
    <t>2022.05-2023.05</t>
  </si>
  <si>
    <t>主体封顶</t>
  </si>
  <si>
    <t>重新进行方案设计</t>
  </si>
  <si>
    <t>方案设计</t>
  </si>
  <si>
    <t>受炘扬航LNG项目扩建影响，需保证安全距离，导致该地块不具备使用条件，拟选址旧县</t>
  </si>
  <si>
    <t>重庆百钰顺科技有限公司精密零部件智能制造产业园</t>
  </si>
  <si>
    <t>主要生产产品：笔记本电脑外壳、转轴，伺服器机顶盒，平板外壳等。</t>
  </si>
  <si>
    <t>2022.02-2023.04</t>
  </si>
  <si>
    <t>设备安装</t>
  </si>
  <si>
    <t>土地精平</t>
  </si>
  <si>
    <t>广铜国家级科技企业加速器项目</t>
  </si>
  <si>
    <t>项目计划投资2亿元，重点围绕信息技术、装备制造、大健康等三大产业进行招商，培养一批高成长型企业，打造国家级科技企业加速器。</t>
  </si>
  <si>
    <t>2022.10-2023.06</t>
  </si>
  <si>
    <t>基础施工</t>
  </si>
  <si>
    <t>开展项目前期论证</t>
  </si>
  <si>
    <t>杨逃红任建平</t>
  </si>
  <si>
    <t>深圳市仕兴鸿精密机械设备有限公司精密数控机床制造基地项目</t>
  </si>
  <si>
    <r>
      <t>项目计划总投资</t>
    </r>
    <r>
      <rPr>
        <sz val="14"/>
        <rFont val="方正仿宋_GBK"/>
        <family val="4"/>
      </rPr>
      <t>2.5</t>
    </r>
    <r>
      <rPr>
        <sz val="14"/>
        <rFont val="方正仿宋_GBK"/>
        <family val="4"/>
      </rPr>
      <t>亿元，用地</t>
    </r>
    <r>
      <rPr>
        <sz val="14"/>
        <rFont val="方正仿宋_GBK"/>
        <family val="4"/>
      </rPr>
      <t>50</t>
    </r>
    <r>
      <rPr>
        <sz val="14"/>
        <rFont val="方正仿宋_GBK"/>
        <family val="4"/>
      </rPr>
      <t>亩，建设数控机床制造基地项目。</t>
    </r>
  </si>
  <si>
    <t>2022.05-2023.04</t>
  </si>
  <si>
    <t>准备进行提前服务</t>
  </si>
  <si>
    <t>开大门，修建围墙</t>
  </si>
  <si>
    <r>
      <t>▲重庆凯鼎绝缘材料有限公司年产</t>
    </r>
    <r>
      <rPr>
        <sz val="14"/>
        <rFont val="Times New Roman"/>
        <family val="1"/>
      </rPr>
      <t>1.5</t>
    </r>
    <r>
      <rPr>
        <sz val="14"/>
        <rFont val="方正仿宋_GBK"/>
        <family val="4"/>
      </rPr>
      <t>万吨玻纤复合</t>
    </r>
    <r>
      <rPr>
        <sz val="14"/>
        <rFont val="Times New Roman"/>
        <family val="1"/>
      </rPr>
      <t xml:space="preserve">
</t>
    </r>
    <r>
      <rPr>
        <sz val="14"/>
        <rFont val="方正仿宋_GBK"/>
        <family val="4"/>
      </rPr>
      <t>材料项目</t>
    </r>
  </si>
  <si>
    <r>
      <t>年产</t>
    </r>
    <r>
      <rPr>
        <sz val="14"/>
        <rFont val="方正仿宋_GBK"/>
        <family val="4"/>
      </rPr>
      <t>1.5</t>
    </r>
    <r>
      <rPr>
        <sz val="14"/>
        <rFont val="方正仿宋_GBK"/>
        <family val="4"/>
      </rPr>
      <t>万吨玻纤复合材料，主要建设车床、锯床、钻床、加工中心等。</t>
    </r>
  </si>
  <si>
    <t>2022.03-2023.02</t>
  </si>
  <si>
    <t>完成附属设施建设、内部装修</t>
  </si>
  <si>
    <t>修建围墙</t>
  </si>
  <si>
    <t>修建基础设施，土地精平</t>
  </si>
  <si>
    <t>张俊文</t>
  </si>
  <si>
    <r>
      <rPr>
        <sz val="14"/>
        <rFont val="方正仿宋_GBK"/>
        <family val="4"/>
      </rPr>
      <t>重庆厚盟科技有限公司（希晶）热处理自动化设备生产及热处理加工项目</t>
    </r>
  </si>
  <si>
    <r>
      <t>热处理自动化设备生产及热处理加工生产线，实现年产热处理设备</t>
    </r>
    <r>
      <rPr>
        <sz val="14"/>
        <rFont val="方正仿宋_GBK"/>
        <family val="4"/>
      </rPr>
      <t>25</t>
    </r>
    <r>
      <rPr>
        <sz val="14"/>
        <rFont val="方正仿宋_GBK"/>
        <family val="4"/>
      </rPr>
      <t>条以上，同时建设热处理加工生产线</t>
    </r>
    <r>
      <rPr>
        <sz val="14"/>
        <rFont val="方正仿宋_GBK"/>
        <family val="4"/>
      </rPr>
      <t>5</t>
    </r>
    <r>
      <rPr>
        <sz val="14"/>
        <rFont val="方正仿宋_GBK"/>
        <family val="4"/>
      </rPr>
      <t>条，实现年热处理加工</t>
    </r>
    <r>
      <rPr>
        <sz val="14"/>
        <rFont val="方正仿宋_GBK"/>
        <family val="4"/>
      </rPr>
      <t>11</t>
    </r>
    <r>
      <rPr>
        <sz val="14"/>
        <rFont val="方正仿宋_GBK"/>
        <family val="4"/>
      </rPr>
      <t>吨。</t>
    </r>
  </si>
  <si>
    <t>2022.07-2023.08</t>
  </si>
  <si>
    <t>主体施工</t>
  </si>
  <si>
    <t>放线、地勘已完成；已停工</t>
  </si>
  <si>
    <t>重新选址，拟用新项目替换</t>
  </si>
  <si>
    <t>受炘扬航LNG项目扩建影响，需保证安全距离，导致该地块不具备使用条件，待大庙下批土地报批后重新选址。</t>
  </si>
  <si>
    <r>
      <rPr>
        <sz val="14"/>
        <rFont val="方正仿宋_GBK"/>
        <family val="4"/>
      </rPr>
      <t>上海微感智能科技有限公司智能安防系列产品生产项目</t>
    </r>
  </si>
  <si>
    <t>重点开发无动力应急升降梯、可变逃生楼梯、逃生线（袋）等智能应急逃生装置及安防应急显示屏、多功能监控器、智慧安全护栏等系列产品。</t>
  </si>
  <si>
    <t>2022.07-2024.03</t>
  </si>
  <si>
    <t>施工图审查；办理提前服务</t>
  </si>
  <si>
    <t>完成地勘</t>
  </si>
  <si>
    <r>
      <rPr>
        <sz val="14"/>
        <rFont val="方正仿宋_GBK"/>
        <family val="4"/>
      </rPr>
      <t>昆山市泽诚聚金属材料有限公司笔电及智能终端外观件材料研发生产项目</t>
    </r>
  </si>
  <si>
    <t>建设用于电子信息产业的高强度、轻量化、低碳回收铝材研发生产中心，为惠普、联想、罗技及智能手机品牌商提供符合碳中和需求的产品外观件材料配套。</t>
  </si>
  <si>
    <t>2022.04-2023.03</t>
  </si>
  <si>
    <t>完成施工图审查</t>
  </si>
  <si>
    <t>施工招标，搭建围挡和临时设施</t>
  </si>
  <si>
    <t>应开工未开工，拟定建设地块被商业地票覆盖，需调规；29.67亩土地被抵押，无法达到开工要求。</t>
  </si>
  <si>
    <r>
      <rPr>
        <sz val="14"/>
        <rFont val="方正仿宋_GBK"/>
        <family val="4"/>
      </rPr>
      <t>东莞市铧富锦电子科技有限公司航空航天连接器壳体及精密配件等加工项目</t>
    </r>
  </si>
  <si>
    <r>
      <t>项目计划用地</t>
    </r>
    <r>
      <rPr>
        <sz val="14"/>
        <rFont val="方正仿宋_GBK"/>
        <family val="4"/>
      </rPr>
      <t>35</t>
    </r>
    <r>
      <rPr>
        <sz val="14"/>
        <rFont val="方正仿宋_GBK"/>
        <family val="4"/>
      </rPr>
      <t>亩，建设航空航天连接器壳体及精密配件等加工项目。</t>
    </r>
  </si>
  <si>
    <t>2022.06-2023.05</t>
  </si>
  <si>
    <t>进行方案审查；进行施工图设计</t>
  </si>
  <si>
    <t>完成方案审查；完成施工图设计</t>
  </si>
  <si>
    <r>
      <rPr>
        <sz val="14"/>
        <rFont val="方正仿宋_GBK"/>
        <family val="4"/>
      </rPr>
      <t>昆山捷凌电子科技有限公司高端线束和新能源汽车零部件生产基地项目</t>
    </r>
  </si>
  <si>
    <r>
      <t>新购地</t>
    </r>
    <r>
      <rPr>
        <sz val="14"/>
        <rFont val="方正仿宋_GBK"/>
        <family val="4"/>
      </rPr>
      <t>100</t>
    </r>
    <r>
      <rPr>
        <sz val="14"/>
        <rFont val="方正仿宋_GBK"/>
        <family val="4"/>
      </rPr>
      <t>亩，新增投资</t>
    </r>
    <r>
      <rPr>
        <sz val="14"/>
        <rFont val="方正仿宋_GBK"/>
        <family val="4"/>
      </rPr>
      <t>5.5</t>
    </r>
    <r>
      <rPr>
        <sz val="14"/>
        <rFont val="方正仿宋_GBK"/>
        <family val="4"/>
      </rPr>
      <t>亿元，在铜建设高端线束和新能源汽车零部件生产基地。</t>
    </r>
  </si>
  <si>
    <t>2022.10-2023.10</t>
  </si>
  <si>
    <t>方案审查</t>
  </si>
  <si>
    <t>施工图设计</t>
  </si>
  <si>
    <t>伊尔美集团（重庆伊尔美化妆品有限公司）</t>
  </si>
  <si>
    <t>个性护理产品。</t>
  </si>
  <si>
    <t>2022.05-2022.11</t>
  </si>
  <si>
    <t>万洋厂房正在进行附属工程施工</t>
  </si>
  <si>
    <t>万洋厂房附属工程施工</t>
  </si>
  <si>
    <t>上海国创医药有限公司现代化医药智能研发生产基地</t>
  </si>
  <si>
    <r>
      <t>用地</t>
    </r>
    <r>
      <rPr>
        <sz val="14"/>
        <rFont val="方正仿宋_GBK"/>
        <family val="4"/>
      </rPr>
      <t>100</t>
    </r>
    <r>
      <rPr>
        <sz val="14"/>
        <rFont val="方正仿宋_GBK"/>
        <family val="4"/>
      </rPr>
      <t>亩，建成集肝络欣丸、健脾止遗片等中药传统剂型、中药新药研发及新型配方颗粒、特利加压素、吸入式氯化纳溶液生产于一体的现代化医药研发生产基地。</t>
    </r>
  </si>
  <si>
    <t>2022.11-2024.12</t>
  </si>
  <si>
    <t>招商协议对接</t>
  </si>
  <si>
    <t>广州旭妆生物科技有限公司现代化化妆品生产项目</t>
  </si>
  <si>
    <t>在铜梁新建融研发生产销售于一体，具有一定规模和现代化化妆品生产项目。</t>
  </si>
  <si>
    <t>2022.11-2024.10</t>
  </si>
  <si>
    <t>山西金晖建鑫新材料科技有限公司铜梁洗护用品生产项目</t>
  </si>
  <si>
    <r>
      <t>项目计划投资</t>
    </r>
    <r>
      <rPr>
        <sz val="14"/>
        <rFont val="方正仿宋_GBK"/>
        <family val="4"/>
      </rPr>
      <t>7</t>
    </r>
    <r>
      <rPr>
        <sz val="14"/>
        <rFont val="方正仿宋_GBK"/>
        <family val="4"/>
      </rPr>
      <t>亿元，拟用地</t>
    </r>
    <r>
      <rPr>
        <sz val="14"/>
        <rFont val="方正仿宋_GBK"/>
        <family val="4"/>
      </rPr>
      <t>180</t>
    </r>
    <r>
      <rPr>
        <sz val="14"/>
        <rFont val="方正仿宋_GBK"/>
        <family val="4"/>
      </rPr>
      <t>亩（一期拟用地</t>
    </r>
    <r>
      <rPr>
        <sz val="14"/>
        <rFont val="方正仿宋_GBK"/>
        <family val="4"/>
      </rPr>
      <t>90</t>
    </r>
    <r>
      <rPr>
        <sz val="14"/>
        <rFont val="方正仿宋_GBK"/>
        <family val="4"/>
      </rPr>
      <t>亩，二期用地在一期完工后根据实际需求供地</t>
    </r>
    <r>
      <rPr>
        <sz val="14"/>
        <rFont val="方正仿宋_GBK"/>
        <family val="4"/>
      </rPr>
      <t>90</t>
    </r>
    <r>
      <rPr>
        <sz val="14"/>
        <rFont val="方正仿宋_GBK"/>
        <family val="4"/>
      </rPr>
      <t>亩），在铜梁新建融研发生产销售物流为一体，具有一定规模和现代化消杀洗护生产项目。</t>
    </r>
  </si>
  <si>
    <t>重庆绿力生物技术有限公司（福州绿野）化妆品生产项目</t>
  </si>
  <si>
    <r>
      <t>用地</t>
    </r>
    <r>
      <rPr>
        <sz val="14"/>
        <rFont val="方正仿宋_GBK"/>
        <family val="4"/>
      </rPr>
      <t>30</t>
    </r>
    <r>
      <rPr>
        <sz val="14"/>
        <rFont val="方正仿宋_GBK"/>
        <family val="4"/>
      </rPr>
      <t>亩，计划总投资</t>
    </r>
    <r>
      <rPr>
        <sz val="14"/>
        <rFont val="方正仿宋_GBK"/>
        <family val="4"/>
      </rPr>
      <t>1.5</t>
    </r>
    <r>
      <rPr>
        <sz val="14"/>
        <rFont val="方正仿宋_GBK"/>
        <family val="4"/>
      </rPr>
      <t>亿元，融研发生产销售为一体，建设具有一定规模的现代化化妆品生产基地，利用公司固有的线上线下销售平台进行产品销售。</t>
    </r>
  </si>
  <si>
    <t>2022.03-2023.05</t>
  </si>
  <si>
    <t>开大门，搭建临时设施</t>
  </si>
  <si>
    <t>修洗车池，搭建围挡</t>
  </si>
  <si>
    <t>苏州金宏气体股份有限公司电子气包装服务项目</t>
  </si>
  <si>
    <r>
      <t>项目计划投资</t>
    </r>
    <r>
      <rPr>
        <sz val="14"/>
        <rFont val="方正仿宋_GBK"/>
        <family val="4"/>
      </rPr>
      <t>1</t>
    </r>
    <r>
      <rPr>
        <sz val="14"/>
        <rFont val="方正仿宋_GBK"/>
        <family val="4"/>
      </rPr>
      <t>亿元，拟用地</t>
    </r>
    <r>
      <rPr>
        <sz val="14"/>
        <rFont val="方正仿宋_GBK"/>
        <family val="4"/>
      </rPr>
      <t>20</t>
    </r>
    <r>
      <rPr>
        <sz val="14"/>
        <rFont val="方正仿宋_GBK"/>
        <family val="4"/>
      </rPr>
      <t>亩，建设高纯氮气、高纯氩气、高纯氧气、二氧化碳等多个品种电子气经营线。</t>
    </r>
  </si>
  <si>
    <t>方案审查；施工图设计</t>
  </si>
  <si>
    <t>深圳市创鑫达塑胶制品有限公司电脑键盘及模组生产项目</t>
  </si>
  <si>
    <r>
      <t>计划投资</t>
    </r>
    <r>
      <rPr>
        <sz val="14"/>
        <rFont val="方正仿宋_GBK"/>
        <family val="4"/>
      </rPr>
      <t>2.5</t>
    </r>
    <r>
      <rPr>
        <sz val="14"/>
        <rFont val="方正仿宋_GBK"/>
        <family val="4"/>
      </rPr>
      <t>亿元，用地</t>
    </r>
    <r>
      <rPr>
        <sz val="14"/>
        <rFont val="方正仿宋_GBK"/>
        <family val="4"/>
      </rPr>
      <t>50</t>
    </r>
    <r>
      <rPr>
        <sz val="14"/>
        <rFont val="方正仿宋_GBK"/>
        <family val="4"/>
      </rPr>
      <t>亩（净用地），自建厂房</t>
    </r>
    <r>
      <rPr>
        <sz val="14"/>
        <rFont val="方正仿宋_GBK"/>
        <family val="4"/>
      </rPr>
      <t>40000</t>
    </r>
    <r>
      <rPr>
        <sz val="14"/>
        <rFont val="方正仿宋_GBK"/>
        <family val="4"/>
      </rPr>
      <t>平方米以上，建设自动化生产线，研发设计生产各类台式和笔记本电脑键盘，达产后预计实现年产值约</t>
    </r>
    <r>
      <rPr>
        <sz val="14"/>
        <rFont val="方正仿宋_GBK"/>
        <family val="4"/>
      </rPr>
      <t>5</t>
    </r>
    <r>
      <rPr>
        <sz val="14"/>
        <rFont val="方正仿宋_GBK"/>
        <family val="4"/>
      </rPr>
      <t>亿元，年纳税约</t>
    </r>
    <r>
      <rPr>
        <sz val="14"/>
        <rFont val="方正仿宋_GBK"/>
        <family val="4"/>
      </rPr>
      <t>1500</t>
    </r>
    <r>
      <rPr>
        <sz val="14"/>
        <rFont val="方正仿宋_GBK"/>
        <family val="4"/>
      </rPr>
      <t>万元。</t>
    </r>
  </si>
  <si>
    <t>苏州昌利橡塑科技有限公司导电薄膜开关和光学发光模组生产项目</t>
  </si>
  <si>
    <t>导电薄膜开关和光学发光模组生产项目。</t>
  </si>
  <si>
    <r>
      <t>苏州李氏集团昆山电子羽医疗科技</t>
    </r>
    <r>
      <rPr>
        <sz val="14"/>
        <rFont val="Times New Roman"/>
        <family val="1"/>
      </rPr>
      <t xml:space="preserve">                      </t>
    </r>
    <r>
      <rPr>
        <sz val="14"/>
        <rFont val="方正仿宋_GBK"/>
        <family val="4"/>
      </rPr>
      <t>有限公司</t>
    </r>
  </si>
  <si>
    <t>显示模组精密零部件生产及企业上市项目。</t>
  </si>
  <si>
    <t>2022.09-2024.08</t>
  </si>
  <si>
    <t>招商对接</t>
  </si>
  <si>
    <r>
      <rPr>
        <sz val="14"/>
        <rFont val="方正仿宋_GBK"/>
        <family val="4"/>
      </rPr>
      <t>青岛东方迅达轨道交通科技有限公司公铁两用车及轨道机车配件研发生产</t>
    </r>
    <r>
      <rPr>
        <sz val="14"/>
        <rFont val="Times New Roman"/>
        <family val="1"/>
      </rPr>
      <t xml:space="preserve"> 
</t>
    </r>
    <r>
      <rPr>
        <sz val="14"/>
        <rFont val="方正仿宋_GBK"/>
        <family val="4"/>
      </rPr>
      <t>基地项目</t>
    </r>
  </si>
  <si>
    <r>
      <t>项目拟用地</t>
    </r>
    <r>
      <rPr>
        <sz val="14"/>
        <rFont val="方正仿宋_GBK"/>
        <family val="4"/>
      </rPr>
      <t>50</t>
    </r>
    <r>
      <rPr>
        <sz val="14"/>
        <rFont val="方正仿宋_GBK"/>
        <family val="4"/>
      </rPr>
      <t>亩，拟投资</t>
    </r>
    <r>
      <rPr>
        <sz val="14"/>
        <rFont val="方正仿宋_GBK"/>
        <family val="4"/>
      </rPr>
      <t>3.5</t>
    </r>
    <r>
      <rPr>
        <sz val="14"/>
        <rFont val="方正仿宋_GBK"/>
        <family val="4"/>
      </rPr>
      <t>亿元，建设公铁两用车专用配件及轨道机车配件研发生产基地，年生产公铁两用车</t>
    </r>
    <r>
      <rPr>
        <sz val="14"/>
        <rFont val="方正仿宋_GBK"/>
        <family val="4"/>
      </rPr>
      <t>100</t>
    </r>
    <r>
      <rPr>
        <sz val="14"/>
        <rFont val="方正仿宋_GBK"/>
        <family val="4"/>
      </rPr>
      <t>辆以上专用配件。达产后实现年产值</t>
    </r>
    <r>
      <rPr>
        <sz val="14"/>
        <rFont val="方正仿宋_GBK"/>
        <family val="4"/>
      </rPr>
      <t>2.5</t>
    </r>
    <r>
      <rPr>
        <sz val="14"/>
        <rFont val="方正仿宋_GBK"/>
        <family val="4"/>
      </rPr>
      <t>亿元，年纳税约</t>
    </r>
    <r>
      <rPr>
        <sz val="14"/>
        <rFont val="方正仿宋_GBK"/>
        <family val="4"/>
      </rPr>
      <t>1000</t>
    </r>
    <r>
      <rPr>
        <sz val="14"/>
        <rFont val="方正仿宋_GBK"/>
        <family val="4"/>
      </rPr>
      <t>万元以上。</t>
    </r>
  </si>
  <si>
    <t>2022.10-2024.03</t>
  </si>
  <si>
    <r>
      <t>明德致远（重庆）门窗有限公司建设年产</t>
    </r>
    <r>
      <rPr>
        <sz val="14"/>
        <rFont val="Times New Roman"/>
        <family val="1"/>
      </rPr>
      <t>100</t>
    </r>
    <r>
      <rPr>
        <sz val="14"/>
        <rFont val="方正仿宋_GBK"/>
        <family val="4"/>
      </rPr>
      <t>万平米智能节能门窗扩建项目</t>
    </r>
  </si>
  <si>
    <r>
      <t>扩规项目计划投资</t>
    </r>
    <r>
      <rPr>
        <sz val="14"/>
        <rFont val="方正仿宋_GBK"/>
        <family val="4"/>
      </rPr>
      <t>1.6</t>
    </r>
    <r>
      <rPr>
        <sz val="14"/>
        <rFont val="方正仿宋_GBK"/>
        <family val="4"/>
      </rPr>
      <t>亿元，拟用地面积约</t>
    </r>
    <r>
      <rPr>
        <sz val="14"/>
        <rFont val="方正仿宋_GBK"/>
        <family val="4"/>
      </rPr>
      <t>45</t>
    </r>
    <r>
      <rPr>
        <sz val="14"/>
        <rFont val="方正仿宋_GBK"/>
        <family val="4"/>
      </rPr>
      <t>亩，年纳税</t>
    </r>
    <r>
      <rPr>
        <sz val="14"/>
        <rFont val="方正仿宋_GBK"/>
        <family val="4"/>
      </rPr>
      <t>900</t>
    </r>
    <r>
      <rPr>
        <sz val="14"/>
        <rFont val="方正仿宋_GBK"/>
        <family val="4"/>
      </rPr>
      <t>万元以上，公司拟将旗下公司整体迁入铜梁生产经营，实现公司集团化发展，主要产品为绿色智能门窗、幕墙等。</t>
    </r>
  </si>
  <si>
    <t>深圳市绍永福印刷有限公司智能终端包装项目</t>
  </si>
  <si>
    <r>
      <t>项目计划投资</t>
    </r>
    <r>
      <rPr>
        <sz val="14"/>
        <rFont val="方正仿宋_GBK"/>
        <family val="4"/>
      </rPr>
      <t>1.8</t>
    </r>
    <r>
      <rPr>
        <sz val="14"/>
        <rFont val="方正仿宋_GBK"/>
        <family val="4"/>
      </rPr>
      <t>亿元，用地</t>
    </r>
    <r>
      <rPr>
        <sz val="14"/>
        <rFont val="方正仿宋_GBK"/>
        <family val="4"/>
      </rPr>
      <t>50</t>
    </r>
    <r>
      <rPr>
        <sz val="14"/>
        <rFont val="方正仿宋_GBK"/>
        <family val="4"/>
      </rPr>
      <t>亩（净用地），建智能终端包装项目。</t>
    </r>
  </si>
  <si>
    <t>2022.10-2023.11</t>
  </si>
  <si>
    <t>拟用鑫科高替换</t>
  </si>
  <si>
    <t>重庆容巨科技有限公司笔电产品外包装项目</t>
  </si>
  <si>
    <r>
      <t>项目计划总投资</t>
    </r>
    <r>
      <rPr>
        <sz val="14"/>
        <rFont val="方正仿宋_GBK"/>
        <family val="4"/>
      </rPr>
      <t>1.3</t>
    </r>
    <r>
      <rPr>
        <sz val="14"/>
        <rFont val="方正仿宋_GBK"/>
        <family val="4"/>
      </rPr>
      <t>亿元，拟用地</t>
    </r>
    <r>
      <rPr>
        <sz val="14"/>
        <rFont val="方正仿宋_GBK"/>
        <family val="4"/>
      </rPr>
      <t>36</t>
    </r>
    <r>
      <rPr>
        <sz val="14"/>
        <rFont val="方正仿宋_GBK"/>
        <family val="4"/>
      </rPr>
      <t>亩（净用地），建设笔电配套包装生产项目，新建年产</t>
    </r>
    <r>
      <rPr>
        <sz val="14"/>
        <rFont val="方正仿宋_GBK"/>
        <family val="4"/>
      </rPr>
      <t>3000</t>
    </r>
    <r>
      <rPr>
        <sz val="14"/>
        <rFont val="方正仿宋_GBK"/>
        <family val="4"/>
      </rPr>
      <t>万个笔电等电子产品外包装生产线。</t>
    </r>
  </si>
  <si>
    <t>进行施工图设计</t>
  </si>
  <si>
    <t>▲铜梁西南水泥厂搬迁项目</t>
  </si>
  <si>
    <r>
      <t>项目主厂区拟用地约</t>
    </r>
    <r>
      <rPr>
        <sz val="14"/>
        <rFont val="方正仿宋_GBK"/>
        <family val="4"/>
      </rPr>
      <t>688</t>
    </r>
    <r>
      <rPr>
        <sz val="14"/>
        <rFont val="方正仿宋_GBK"/>
        <family val="4"/>
      </rPr>
      <t>亩（具体面积以建设用地红线图为准），在铜梁区旧县街道龙洞村建设新型建材产业基地。一期项目：建设一条日产</t>
    </r>
    <r>
      <rPr>
        <sz val="14"/>
        <rFont val="方正仿宋_GBK"/>
        <family val="4"/>
      </rPr>
      <t>7300</t>
    </r>
    <r>
      <rPr>
        <sz val="14"/>
        <rFont val="方正仿宋_GBK"/>
        <family val="4"/>
      </rPr>
      <t>吨新型干法熟料生产线及配套</t>
    </r>
    <r>
      <rPr>
        <sz val="14"/>
        <rFont val="方正仿宋_GBK"/>
        <family val="4"/>
      </rPr>
      <t>13</t>
    </r>
    <r>
      <rPr>
        <sz val="14"/>
        <rFont val="方正仿宋_GBK"/>
        <family val="4"/>
      </rPr>
      <t>兆瓦纯低温余热发电工程（以实际立项批复规模为准）；二期项目：新建年产</t>
    </r>
    <r>
      <rPr>
        <sz val="14"/>
        <rFont val="方正仿宋_GBK"/>
        <family val="4"/>
      </rPr>
      <t>400</t>
    </r>
    <r>
      <rPr>
        <sz val="14"/>
        <rFont val="方正仿宋_GBK"/>
        <family val="4"/>
      </rPr>
      <t>万吨骨料生产线、</t>
    </r>
    <r>
      <rPr>
        <sz val="14"/>
        <rFont val="方正仿宋_GBK"/>
        <family val="4"/>
      </rPr>
      <t>120</t>
    </r>
    <r>
      <rPr>
        <sz val="14"/>
        <rFont val="方正仿宋_GBK"/>
        <family val="4"/>
      </rPr>
      <t>万方砼生产线、</t>
    </r>
    <r>
      <rPr>
        <sz val="14"/>
        <rFont val="方正仿宋_GBK"/>
        <family val="4"/>
      </rPr>
      <t>1.2</t>
    </r>
    <r>
      <rPr>
        <sz val="14"/>
        <rFont val="方正仿宋_GBK"/>
        <family val="4"/>
      </rPr>
      <t>亿匹机制砖生产线，配套建设城市生活垃圾、危险、固体废弃物处理等设施。</t>
    </r>
  </si>
  <si>
    <t>2022.03-2023.12</t>
  </si>
  <si>
    <t>完成基础平场施工，确定总包单位，开展主体工程施工</t>
  </si>
  <si>
    <t>1.办理配套矿山前期手续（水土保持方案、环评报告、林业可研手续、安全“三同时”报告编制工作）
2.项目EPC总承包单位已确定。</t>
  </si>
  <si>
    <t>项目节能报告方案的评审</t>
  </si>
  <si>
    <t>方案耗时长，选址不在省级工业园区范围内，在市级部门审批节能审查报告有障碍，项目无法开工建设。</t>
  </si>
  <si>
    <t>区经信委</t>
  </si>
  <si>
    <r>
      <rPr>
        <sz val="14"/>
        <rFont val="方正仿宋_GBK"/>
        <family val="4"/>
      </rPr>
      <t>任建平</t>
    </r>
  </si>
  <si>
    <t>任建平</t>
  </si>
  <si>
    <t>（二）农业项目（3个）</t>
  </si>
  <si>
    <t>耕地后备资源恢复开发项目</t>
  </si>
  <si>
    <t>政府</t>
  </si>
  <si>
    <r>
      <t>对全区即可恢复、工程恢复地类约</t>
    </r>
    <r>
      <rPr>
        <sz val="14"/>
        <rFont val="方正仿宋_GBK"/>
        <family val="4"/>
      </rPr>
      <t>40</t>
    </r>
    <r>
      <rPr>
        <sz val="14"/>
        <rFont val="方正仿宋_GBK"/>
        <family val="4"/>
      </rPr>
      <t>平方公里的土地现状情况进行详细摸排，根据复耕难易程度，采取工程措施，逐步补足耕地并补划入永久基本农田。</t>
    </r>
  </si>
  <si>
    <t>2022.06-2025.12</t>
  </si>
  <si>
    <r>
      <t>完成恢复开发耕地</t>
    </r>
    <r>
      <rPr>
        <sz val="14"/>
        <rFont val="方正仿宋_GBK"/>
        <family val="4"/>
      </rPr>
      <t>10</t>
    </r>
    <r>
      <rPr>
        <sz val="14"/>
        <rFont val="方正仿宋_GBK"/>
        <family val="4"/>
      </rPr>
      <t>平方公里</t>
    </r>
  </si>
  <si>
    <t>开展耕地后备资源调查</t>
  </si>
  <si>
    <t>提交耕地后备资源调查成果，开展现状摸底调查工作，下达各镇街恢复开发任务</t>
  </si>
  <si>
    <t>区规划自然资源局</t>
  </si>
  <si>
    <r>
      <rPr>
        <sz val="14"/>
        <rFont val="方正仿宋_GBK"/>
        <family val="4"/>
      </rPr>
      <t>王小波</t>
    </r>
  </si>
  <si>
    <t>铜梁区莲藕产业发展项目</t>
  </si>
  <si>
    <t>财政补助</t>
  </si>
  <si>
    <r>
      <t>发展莲藕达到</t>
    </r>
    <r>
      <rPr>
        <sz val="14"/>
        <rFont val="方正仿宋_GBK"/>
        <family val="4"/>
      </rPr>
      <t>40000</t>
    </r>
    <r>
      <rPr>
        <sz val="14"/>
        <rFont val="方正仿宋_GBK"/>
        <family val="4"/>
      </rPr>
      <t>亩，建设莲藕加工厂</t>
    </r>
    <r>
      <rPr>
        <sz val="14"/>
        <rFont val="方正仿宋_GBK"/>
        <family val="4"/>
      </rPr>
      <t>1</t>
    </r>
    <r>
      <rPr>
        <sz val="14"/>
        <rFont val="方正仿宋_GBK"/>
        <family val="4"/>
      </rPr>
      <t>个，建设莲藕保种园</t>
    </r>
    <r>
      <rPr>
        <sz val="14"/>
        <rFont val="方正仿宋_GBK"/>
        <family val="4"/>
      </rPr>
      <t>500</t>
    </r>
    <r>
      <rPr>
        <sz val="14"/>
        <rFont val="方正仿宋_GBK"/>
        <family val="4"/>
      </rPr>
      <t>亩。</t>
    </r>
  </si>
  <si>
    <t>全面完成</t>
  </si>
  <si>
    <r>
      <rPr>
        <sz val="14"/>
        <rFont val="方正仿宋_GBK"/>
        <family val="4"/>
      </rPr>
      <t>28</t>
    </r>
    <r>
      <rPr>
        <sz val="14"/>
        <rFont val="方正仿宋_GBK"/>
        <family val="4"/>
      </rPr>
      <t>个镇街已完成各辖区莲藕产业方案制定，开始播种；完成莲藕加工厂方案设计和农转用手续</t>
    </r>
  </si>
  <si>
    <t>莲藕加工厂完成平场，开始主体施工</t>
  </si>
  <si>
    <t>区农业农村委</t>
  </si>
  <si>
    <r>
      <t>各镇街</t>
    </r>
    <r>
      <rPr>
        <sz val="14"/>
        <rFont val="Times New Roman"/>
        <family val="1"/>
      </rPr>
      <t xml:space="preserve">         </t>
    </r>
    <r>
      <rPr>
        <sz val="14"/>
        <rFont val="方正仿宋_GBK"/>
        <family val="4"/>
      </rPr>
      <t>龙裕公司</t>
    </r>
  </si>
  <si>
    <r>
      <rPr>
        <sz val="14"/>
        <rFont val="方正仿宋_GBK"/>
        <family val="4"/>
      </rPr>
      <t>周伟峰</t>
    </r>
  </si>
  <si>
    <t>铜梁区标准化畜禽集中屠宰园区</t>
  </si>
  <si>
    <t>国企</t>
  </si>
  <si>
    <r>
      <t>占地</t>
    </r>
    <r>
      <rPr>
        <sz val="14"/>
        <rFont val="方正仿宋_GBK"/>
        <family val="4"/>
      </rPr>
      <t>500</t>
    </r>
    <r>
      <rPr>
        <sz val="14"/>
        <rFont val="方正仿宋_GBK"/>
        <family val="4"/>
      </rPr>
      <t>亩，总建筑面积</t>
    </r>
    <r>
      <rPr>
        <sz val="14"/>
        <rFont val="方正仿宋_GBK"/>
        <family val="4"/>
      </rPr>
      <t>85000</t>
    </r>
    <r>
      <rPr>
        <sz val="14"/>
        <rFont val="方正仿宋_GBK"/>
        <family val="4"/>
      </rPr>
      <t>平方米，畜禽屠宰厂房、畜禽、肉类交易市场、综合楼、污水处理设施、道路、冻库等相关配套设施，含检验、检疫、高致病禽流感自检实验室、无害化处理设施、加工车间、冷藏配送及附属设施。</t>
    </r>
  </si>
  <si>
    <t>2022.01-2024.12</t>
  </si>
  <si>
    <t>完成屠宰园区二期建设；启动屠宰园区三期建设；完成屠宰园区四期用地调规</t>
  </si>
  <si>
    <t>进行屠宰园区二期主体施工，三期方案通过了初审，正在深化设计，同步实施三期土方回填</t>
  </si>
  <si>
    <t>进行屠宰园区二期主体施工、三期土方回填和三期深化设计</t>
  </si>
  <si>
    <t>龙裕公司</t>
  </si>
  <si>
    <t>（三）产业基础设施项目（15个）</t>
  </si>
  <si>
    <r>
      <rPr>
        <sz val="14"/>
        <rFont val="方正仿宋_GBK"/>
        <family val="4"/>
      </rPr>
      <t>科技大道</t>
    </r>
  </si>
  <si>
    <r>
      <t>道路长</t>
    </r>
    <r>
      <rPr>
        <sz val="14"/>
        <rFont val="方正仿宋_GBK"/>
        <family val="4"/>
      </rPr>
      <t>2000</t>
    </r>
    <r>
      <rPr>
        <sz val="14"/>
        <rFont val="方正仿宋_GBK"/>
        <family val="4"/>
      </rPr>
      <t>米，宽</t>
    </r>
    <r>
      <rPr>
        <sz val="14"/>
        <rFont val="方正仿宋_GBK"/>
        <family val="4"/>
      </rPr>
      <t>32</t>
    </r>
    <r>
      <rPr>
        <sz val="14"/>
        <rFont val="方正仿宋_GBK"/>
        <family val="4"/>
      </rPr>
      <t>米，包含道路、管网、绿化等。</t>
    </r>
  </si>
  <si>
    <t>2022.11-2023.10</t>
  </si>
  <si>
    <t>已完成方案设计、施工图设计及预算，预计本周完成财评</t>
  </si>
  <si>
    <t>因重大项目用地，暂缓实施</t>
  </si>
  <si>
    <r>
      <rPr>
        <sz val="14"/>
        <rFont val="方正仿宋_GBK"/>
        <family val="4"/>
      </rPr>
      <t>杨逃红</t>
    </r>
  </si>
  <si>
    <t>▲铜梁高新区基础设施项目</t>
  </si>
  <si>
    <r>
      <t>1.</t>
    </r>
    <r>
      <rPr>
        <sz val="14"/>
        <rFont val="方正仿宋_GBK"/>
        <family val="4"/>
      </rPr>
      <t>综合服务楼，占地</t>
    </r>
    <r>
      <rPr>
        <sz val="14"/>
        <rFont val="方正仿宋_GBK"/>
        <family val="4"/>
      </rPr>
      <t>8.5</t>
    </r>
    <r>
      <rPr>
        <sz val="14"/>
        <rFont val="方正仿宋_GBK"/>
        <family val="4"/>
      </rPr>
      <t>亩，建筑面积约</t>
    </r>
    <r>
      <rPr>
        <sz val="14"/>
        <rFont val="方正仿宋_GBK"/>
        <family val="4"/>
      </rPr>
      <t>1.1</t>
    </r>
    <r>
      <rPr>
        <sz val="14"/>
        <rFont val="方正仿宋_GBK"/>
        <family val="4"/>
      </rPr>
      <t>万方。</t>
    </r>
    <r>
      <rPr>
        <sz val="14"/>
        <rFont val="方正仿宋_GBK"/>
        <family val="4"/>
      </rPr>
      <t>2.7</t>
    </r>
    <r>
      <rPr>
        <sz val="14"/>
        <rFont val="方正仿宋_GBK"/>
        <family val="4"/>
      </rPr>
      <t>号路延伸段长</t>
    </r>
    <r>
      <rPr>
        <sz val="14"/>
        <rFont val="方正仿宋_GBK"/>
        <family val="4"/>
      </rPr>
      <t>800</t>
    </r>
    <r>
      <rPr>
        <sz val="14"/>
        <rFont val="方正仿宋_GBK"/>
        <family val="4"/>
      </rPr>
      <t>米，宽</t>
    </r>
    <r>
      <rPr>
        <sz val="14"/>
        <rFont val="方正仿宋_GBK"/>
        <family val="4"/>
      </rPr>
      <t>24</t>
    </r>
    <r>
      <rPr>
        <sz val="14"/>
        <rFont val="方正仿宋_GBK"/>
        <family val="4"/>
      </rPr>
      <t>米。</t>
    </r>
    <r>
      <rPr>
        <sz val="14"/>
        <rFont val="方正仿宋_GBK"/>
        <family val="4"/>
      </rPr>
      <t>3.9</t>
    </r>
    <r>
      <rPr>
        <sz val="14"/>
        <rFont val="方正仿宋_GBK"/>
        <family val="4"/>
      </rPr>
      <t>号路延伸段长</t>
    </r>
    <r>
      <rPr>
        <sz val="14"/>
        <rFont val="方正仿宋_GBK"/>
        <family val="4"/>
      </rPr>
      <t>160</t>
    </r>
    <r>
      <rPr>
        <sz val="14"/>
        <rFont val="方正仿宋_GBK"/>
        <family val="4"/>
      </rPr>
      <t>米，宽</t>
    </r>
    <r>
      <rPr>
        <sz val="14"/>
        <rFont val="方正仿宋_GBK"/>
        <family val="4"/>
      </rPr>
      <t>22</t>
    </r>
    <r>
      <rPr>
        <sz val="14"/>
        <rFont val="方正仿宋_GBK"/>
        <family val="4"/>
      </rPr>
      <t>米。</t>
    </r>
    <r>
      <rPr>
        <sz val="14"/>
        <rFont val="方正仿宋_GBK"/>
        <family val="4"/>
      </rPr>
      <t>4.</t>
    </r>
    <r>
      <rPr>
        <sz val="14"/>
        <rFont val="方正仿宋_GBK"/>
        <family val="4"/>
      </rPr>
      <t>龙塘路延伸段</t>
    </r>
    <r>
      <rPr>
        <sz val="14"/>
        <rFont val="方正仿宋_GBK"/>
        <family val="4"/>
      </rPr>
      <t>150</t>
    </r>
    <r>
      <rPr>
        <sz val="14"/>
        <rFont val="方正仿宋_GBK"/>
        <family val="4"/>
      </rPr>
      <t>米，宽</t>
    </r>
    <r>
      <rPr>
        <sz val="14"/>
        <rFont val="方正仿宋_GBK"/>
        <family val="4"/>
      </rPr>
      <t>16</t>
    </r>
    <r>
      <rPr>
        <sz val="14"/>
        <rFont val="方正仿宋_GBK"/>
        <family val="4"/>
      </rPr>
      <t>米。</t>
    </r>
    <r>
      <rPr>
        <sz val="14"/>
        <rFont val="方正仿宋_GBK"/>
        <family val="4"/>
      </rPr>
      <t>5.</t>
    </r>
    <r>
      <rPr>
        <sz val="14"/>
        <rFont val="方正仿宋_GBK"/>
        <family val="4"/>
      </rPr>
      <t>西部美谷周边道路</t>
    </r>
    <r>
      <rPr>
        <sz val="14"/>
        <rFont val="方正仿宋_GBK"/>
        <family val="4"/>
      </rPr>
      <t>3kn</t>
    </r>
    <r>
      <rPr>
        <sz val="14"/>
        <rFont val="方正仿宋_GBK"/>
        <family val="4"/>
      </rPr>
      <t>，宽</t>
    </r>
    <r>
      <rPr>
        <sz val="14"/>
        <rFont val="方正仿宋_GBK"/>
        <family val="4"/>
      </rPr>
      <t>16</t>
    </r>
    <r>
      <rPr>
        <sz val="14"/>
        <rFont val="方正仿宋_GBK"/>
        <family val="4"/>
      </rPr>
      <t>米。</t>
    </r>
    <r>
      <rPr>
        <sz val="14"/>
        <rFont val="方正仿宋_GBK"/>
        <family val="4"/>
      </rPr>
      <t>6.</t>
    </r>
    <r>
      <rPr>
        <sz val="14"/>
        <rFont val="方正仿宋_GBK"/>
        <family val="4"/>
      </rPr>
      <t>旧县组团平场</t>
    </r>
    <r>
      <rPr>
        <sz val="14"/>
        <rFont val="方正仿宋_GBK"/>
        <family val="4"/>
      </rPr>
      <t>1000</t>
    </r>
    <r>
      <rPr>
        <sz val="14"/>
        <rFont val="方正仿宋_GBK"/>
        <family val="4"/>
      </rPr>
      <t>亩。</t>
    </r>
    <r>
      <rPr>
        <sz val="14"/>
        <rFont val="方正仿宋_GBK"/>
        <family val="4"/>
      </rPr>
      <t>7.</t>
    </r>
    <r>
      <rPr>
        <sz val="14"/>
        <rFont val="方正仿宋_GBK"/>
        <family val="4"/>
      </rPr>
      <t>北环路旁平场</t>
    </r>
    <r>
      <rPr>
        <sz val="14"/>
        <rFont val="方正仿宋_GBK"/>
        <family val="4"/>
      </rPr>
      <t>5</t>
    </r>
    <r>
      <rPr>
        <sz val="14"/>
        <rFont val="方正仿宋_GBK"/>
        <family val="4"/>
      </rPr>
      <t>亩。</t>
    </r>
    <r>
      <rPr>
        <sz val="14"/>
        <rFont val="方正仿宋_GBK"/>
        <family val="4"/>
      </rPr>
      <t>8.</t>
    </r>
    <r>
      <rPr>
        <sz val="14"/>
        <rFont val="方正仿宋_GBK"/>
        <family val="4"/>
      </rPr>
      <t>西部美谷平场</t>
    </r>
    <r>
      <rPr>
        <sz val="14"/>
        <rFont val="方正仿宋_GBK"/>
        <family val="4"/>
      </rPr>
      <t>360</t>
    </r>
    <r>
      <rPr>
        <sz val="14"/>
        <rFont val="方正仿宋_GBK"/>
        <family val="4"/>
      </rPr>
      <t>亩。</t>
    </r>
    <r>
      <rPr>
        <sz val="14"/>
        <rFont val="方正仿宋_GBK"/>
        <family val="4"/>
      </rPr>
      <t>9.</t>
    </r>
    <r>
      <rPr>
        <sz val="14"/>
        <rFont val="方正仿宋_GBK"/>
        <family val="4"/>
      </rPr>
      <t>高新区道路北改黑项目约</t>
    </r>
    <r>
      <rPr>
        <sz val="14"/>
        <rFont val="方正仿宋_GBK"/>
        <family val="4"/>
      </rPr>
      <t>8km</t>
    </r>
    <r>
      <rPr>
        <sz val="14"/>
        <rFont val="方正仿宋_GBK"/>
        <family val="4"/>
      </rPr>
      <t>，宽</t>
    </r>
    <r>
      <rPr>
        <sz val="14"/>
        <rFont val="方正仿宋_GBK"/>
        <family val="4"/>
      </rPr>
      <t>16-24</t>
    </r>
    <r>
      <rPr>
        <sz val="14"/>
        <rFont val="方正仿宋_GBK"/>
        <family val="4"/>
      </rPr>
      <t>米。</t>
    </r>
    <r>
      <rPr>
        <sz val="14"/>
        <rFont val="方正仿宋_GBK"/>
        <family val="4"/>
      </rPr>
      <t>10.</t>
    </r>
    <r>
      <rPr>
        <sz val="14"/>
        <rFont val="方正仿宋_GBK"/>
        <family val="4"/>
      </rPr>
      <t>高新区雨污管网改造项目。</t>
    </r>
    <r>
      <rPr>
        <sz val="14"/>
        <rFont val="方正仿宋_GBK"/>
        <family val="4"/>
      </rPr>
      <t>11.</t>
    </r>
    <r>
      <rPr>
        <sz val="14"/>
        <rFont val="方正仿宋_GBK"/>
        <family val="4"/>
      </rPr>
      <t>铜梁高新区渝遂高速段周边绿化工程。</t>
    </r>
  </si>
  <si>
    <t>2022.03-2023.06</t>
  </si>
  <si>
    <t>1.综合服务楼、平场工程、铜梁高新区市政道路维修、白改黑工程（沿井路）、雨污管网改造、铜梁高新区渝遂高速段周边绿化工程开展前期工作。
2.9号路道路工程、大塘路延伸段道路工程、西部美谷周边道路基础施工。</t>
  </si>
  <si>
    <t>1.9号路道路工程、大塘路延伸段道路工程全面完成
2.西部美谷周边道路管网路基施工。                                                        
3.铜梁高新区市政道路维修、白改黑工程（沿井路）：招标完进场施工</t>
  </si>
  <si>
    <t>杨逃红</t>
  </si>
  <si>
    <r>
      <rPr>
        <sz val="14"/>
        <rFont val="方正仿宋_GBK"/>
        <family val="4"/>
      </rPr>
      <t>全德至蒲吕快速通道</t>
    </r>
  </si>
  <si>
    <r>
      <t>独立工矿区</t>
    </r>
    <r>
      <rPr>
        <sz val="14"/>
        <rFont val="方正仿宋_GBK"/>
        <family val="4"/>
      </rPr>
      <t>PPP</t>
    </r>
    <r>
      <rPr>
        <sz val="14"/>
        <rFont val="方正仿宋_GBK"/>
        <family val="4"/>
      </rPr>
      <t>项目</t>
    </r>
  </si>
  <si>
    <r>
      <t>全长约</t>
    </r>
    <r>
      <rPr>
        <sz val="14"/>
        <rFont val="方正仿宋_GBK"/>
        <family val="4"/>
      </rPr>
      <t>3.3</t>
    </r>
    <r>
      <rPr>
        <sz val="14"/>
        <rFont val="方正仿宋_GBK"/>
        <family val="4"/>
      </rPr>
      <t>公里，双向</t>
    </r>
    <r>
      <rPr>
        <sz val="14"/>
        <rFont val="方正仿宋_GBK"/>
        <family val="4"/>
      </rPr>
      <t>4</t>
    </r>
    <r>
      <rPr>
        <sz val="14"/>
        <rFont val="方正仿宋_GBK"/>
        <family val="4"/>
      </rPr>
      <t>车道，路面宽</t>
    </r>
    <r>
      <rPr>
        <sz val="14"/>
        <rFont val="方正仿宋_GBK"/>
        <family val="4"/>
      </rPr>
      <t>16</t>
    </r>
    <r>
      <rPr>
        <sz val="14"/>
        <rFont val="方正仿宋_GBK"/>
        <family val="4"/>
      </rPr>
      <t>米，两侧景观人行道各</t>
    </r>
    <r>
      <rPr>
        <sz val="14"/>
        <rFont val="方正仿宋_GBK"/>
        <family val="4"/>
      </rPr>
      <t>12</t>
    </r>
    <r>
      <rPr>
        <sz val="14"/>
        <rFont val="方正仿宋_GBK"/>
        <family val="4"/>
      </rPr>
      <t>米，城市次干道。</t>
    </r>
  </si>
  <si>
    <t>2022.08-2023.08</t>
  </si>
  <si>
    <t>道路主体施工</t>
  </si>
  <si>
    <t>调整基本农田，施工图已完成</t>
  </si>
  <si>
    <t>协调区规资局办理临时用地手续，从PPP项目包中置换出，由高新区自行实施</t>
  </si>
  <si>
    <r>
      <rPr>
        <sz val="14"/>
        <rFont val="方正仿宋_GBK"/>
        <family val="4"/>
      </rPr>
      <t>中电建重庆公司</t>
    </r>
  </si>
  <si>
    <r>
      <rPr>
        <sz val="14"/>
        <rFont val="方正仿宋_GBK"/>
        <family val="4"/>
      </rPr>
      <t>蒲旧快速通道</t>
    </r>
  </si>
  <si>
    <r>
      <t>起点产业大道，终点旧县街道，总长度约</t>
    </r>
    <r>
      <rPr>
        <sz val="14"/>
        <rFont val="方正仿宋_GBK"/>
        <family val="4"/>
      </rPr>
      <t>7</t>
    </r>
    <r>
      <rPr>
        <sz val="14"/>
        <rFont val="方正仿宋_GBK"/>
        <family val="4"/>
      </rPr>
      <t>公里，路幅宽度</t>
    </r>
    <r>
      <rPr>
        <sz val="14"/>
        <rFont val="方正仿宋_GBK"/>
        <family val="4"/>
      </rPr>
      <t>36</t>
    </r>
    <r>
      <rPr>
        <sz val="14"/>
        <rFont val="方正仿宋_GBK"/>
        <family val="4"/>
      </rPr>
      <t>米，包含道路、管网、电力设施等。</t>
    </r>
  </si>
  <si>
    <t>2022.12-2024.11</t>
  </si>
  <si>
    <t>进场施工</t>
  </si>
  <si>
    <t>项目开始二标段预算编制</t>
  </si>
  <si>
    <t>二标段完成预算，送财评，一标段确定实施方案，进行方案设计</t>
  </si>
  <si>
    <t>绅鹏公司</t>
  </si>
  <si>
    <t>▲科创大道</t>
  </si>
  <si>
    <r>
      <t>新建道总长约</t>
    </r>
    <r>
      <rPr>
        <sz val="14"/>
        <rFont val="方正仿宋_GBK"/>
        <family val="4"/>
      </rPr>
      <t>6km</t>
    </r>
    <r>
      <rPr>
        <sz val="14"/>
        <rFont val="方正仿宋_GBK"/>
        <family val="4"/>
      </rPr>
      <t>，道路初步定为总宽</t>
    </r>
    <r>
      <rPr>
        <sz val="14"/>
        <rFont val="方正仿宋_GBK"/>
        <family val="4"/>
      </rPr>
      <t>40</t>
    </r>
    <r>
      <rPr>
        <sz val="14"/>
        <rFont val="方正仿宋_GBK"/>
        <family val="4"/>
      </rPr>
      <t>米，包含道路、管网、电力设施等。</t>
    </r>
  </si>
  <si>
    <t>2022.10-2024.12</t>
  </si>
  <si>
    <t>完善地形图节点地形图测量</t>
  </si>
  <si>
    <t>完成节点方案设计报审</t>
  </si>
  <si>
    <t>陈益国</t>
  </si>
  <si>
    <t>▲大庙园区基础设施建设项目</t>
  </si>
  <si>
    <t>1.园区道路建设；2.绿化项目；3.综合管网；4.垃圾处理站； 5.土石方平场；6.互通口改造；7.大庙公共汽车站及物流中心、停车场项目。</t>
  </si>
  <si>
    <t>2022.06-2023.12</t>
  </si>
  <si>
    <t>进行道路、平场方案设计</t>
  </si>
  <si>
    <t>完成道路、平场方案设计</t>
  </si>
  <si>
    <t>万隆</t>
  </si>
  <si>
    <r>
      <rPr>
        <sz val="14"/>
        <rFont val="方正仿宋_GBK"/>
        <family val="4"/>
      </rPr>
      <t>东城污水处理厂（二期）</t>
    </r>
  </si>
  <si>
    <r>
      <t>现有东城污水处理厂处理水量达到负荷后进行二期修建，处理能力</t>
    </r>
    <r>
      <rPr>
        <sz val="14"/>
        <rFont val="方正仿宋_GBK"/>
        <family val="4"/>
      </rPr>
      <t>10000m</t>
    </r>
    <r>
      <rPr>
        <sz val="14"/>
        <rFont val="Times New Roman"/>
        <family val="1"/>
      </rPr>
      <t>³</t>
    </r>
    <r>
      <rPr>
        <sz val="14"/>
        <rFont val="方正仿宋_GBK"/>
        <family val="4"/>
      </rPr>
      <t>/</t>
    </r>
    <r>
      <rPr>
        <sz val="14"/>
        <rFont val="方正仿宋_GBK"/>
        <family val="4"/>
      </rPr>
      <t>日。</t>
    </r>
  </si>
  <si>
    <t>2022.06-2023.10</t>
  </si>
  <si>
    <t>完成排污口论证、环评报告的审批和确定设计方案</t>
  </si>
  <si>
    <t>初设、概算、土地调规及拆迁</t>
  </si>
  <si>
    <t>▲大庙园区企业服务中心装修工程</t>
  </si>
  <si>
    <t>人才公寓、人才培训中心等配套服务设施装修。</t>
  </si>
  <si>
    <t>2022.04-2022.11</t>
  </si>
  <si>
    <t>全面完工</t>
  </si>
  <si>
    <t>正在进行项目包装工作</t>
  </si>
  <si>
    <t>开展设计工作</t>
  </si>
  <si>
    <t>应开工未开工，大庙园区企业服务中心尚处于主体施工阶段，无法进入装修阶段。</t>
  </si>
  <si>
    <t>金汇大道</t>
  </si>
  <si>
    <r>
      <t>新建规划道路长约</t>
    </r>
    <r>
      <rPr>
        <sz val="14"/>
        <rFont val="方正仿宋_GBK"/>
        <family val="4"/>
      </rPr>
      <t>6.6</t>
    </r>
    <r>
      <rPr>
        <sz val="14"/>
        <rFont val="方正仿宋_GBK"/>
        <family val="4"/>
      </rPr>
      <t>公里，起于龙腾大道，止于英才大道，宽</t>
    </r>
    <r>
      <rPr>
        <sz val="14"/>
        <rFont val="方正仿宋_GBK"/>
        <family val="4"/>
      </rPr>
      <t>40</t>
    </r>
    <r>
      <rPr>
        <sz val="14"/>
        <rFont val="方正仿宋_GBK"/>
        <family val="4"/>
      </rPr>
      <t>米，双向</t>
    </r>
    <r>
      <rPr>
        <sz val="14"/>
        <rFont val="方正仿宋_GBK"/>
        <family val="4"/>
      </rPr>
      <t>6</t>
    </r>
    <r>
      <rPr>
        <sz val="14"/>
        <rFont val="方正仿宋_GBK"/>
        <family val="4"/>
      </rPr>
      <t>车道，包含道路、管网、绿化等。</t>
    </r>
  </si>
  <si>
    <t>2022.09-2023.10</t>
  </si>
  <si>
    <t>完成项目立项工作，正在勘察设计挂网招标</t>
  </si>
  <si>
    <t>计划4月27日完成勘察设计开标工作，开展方案设计</t>
  </si>
  <si>
    <t>金庙公司</t>
  </si>
  <si>
    <r>
      <rPr>
        <sz val="14"/>
        <rFont val="方正仿宋_GBK"/>
        <family val="4"/>
      </rPr>
      <t>城乡电网改造项目</t>
    </r>
  </si>
  <si>
    <r>
      <t>新建</t>
    </r>
    <r>
      <rPr>
        <sz val="14"/>
        <rFont val="方正仿宋_GBK"/>
        <family val="4"/>
      </rPr>
      <t>10</t>
    </r>
    <r>
      <rPr>
        <sz val="14"/>
        <rFont val="方正仿宋_GBK"/>
        <family val="4"/>
      </rPr>
      <t>千伏线路</t>
    </r>
    <r>
      <rPr>
        <sz val="14"/>
        <rFont val="方正仿宋_GBK"/>
        <family val="4"/>
      </rPr>
      <t>62</t>
    </r>
    <r>
      <rPr>
        <sz val="14"/>
        <rFont val="方正仿宋_GBK"/>
        <family val="4"/>
      </rPr>
      <t>条，新建</t>
    </r>
    <r>
      <rPr>
        <sz val="14"/>
        <rFont val="方正仿宋_GBK"/>
        <family val="4"/>
      </rPr>
      <t>10</t>
    </r>
    <r>
      <rPr>
        <sz val="14"/>
        <rFont val="方正仿宋_GBK"/>
        <family val="4"/>
      </rPr>
      <t>千伏线路</t>
    </r>
    <r>
      <rPr>
        <sz val="14"/>
        <rFont val="方正仿宋_GBK"/>
        <family val="4"/>
      </rPr>
      <t>270</t>
    </r>
    <r>
      <rPr>
        <sz val="14"/>
        <rFont val="方正仿宋_GBK"/>
        <family val="4"/>
      </rPr>
      <t>公里，新增台区</t>
    </r>
    <r>
      <rPr>
        <sz val="14"/>
        <rFont val="方正仿宋_GBK"/>
        <family val="4"/>
      </rPr>
      <t>425</t>
    </r>
    <r>
      <rPr>
        <sz val="14"/>
        <rFont val="方正仿宋_GBK"/>
        <family val="4"/>
      </rPr>
      <t>个，新建</t>
    </r>
    <r>
      <rPr>
        <sz val="14"/>
        <rFont val="方正仿宋_GBK"/>
        <family val="4"/>
      </rPr>
      <t>0.4</t>
    </r>
    <r>
      <rPr>
        <sz val="14"/>
        <rFont val="方正仿宋_GBK"/>
        <family val="4"/>
      </rPr>
      <t>千伏低压线路</t>
    </r>
    <r>
      <rPr>
        <sz val="14"/>
        <rFont val="方正仿宋_GBK"/>
        <family val="4"/>
      </rPr>
      <t>373</t>
    </r>
    <r>
      <rPr>
        <sz val="14"/>
        <rFont val="方正仿宋_GBK"/>
        <family val="4"/>
      </rPr>
      <t>公里。</t>
    </r>
  </si>
  <si>
    <t>2022.06-2024.12</t>
  </si>
  <si>
    <t>线路、台区改建施工</t>
  </si>
  <si>
    <t>已完成资金下达计划和施工方案审查工作</t>
  </si>
  <si>
    <t>完成物资提报和采购进场施工</t>
  </si>
  <si>
    <t>区发展改革委</t>
  </si>
  <si>
    <r>
      <rPr>
        <sz val="14"/>
        <rFont val="方正仿宋_GBK"/>
        <family val="4"/>
      </rPr>
      <t>铜梁供电分公司</t>
    </r>
  </si>
  <si>
    <r>
      <rPr>
        <sz val="14"/>
        <rFont val="方正仿宋_GBK"/>
        <family val="4"/>
      </rPr>
      <t>廖强</t>
    </r>
  </si>
  <si>
    <r>
      <rPr>
        <sz val="14"/>
        <rFont val="方正仿宋_GBK"/>
        <family val="4"/>
      </rPr>
      <t>铁佛变电站、淮远河变电站</t>
    </r>
    <r>
      <rPr>
        <sz val="14"/>
        <rFont val="Times New Roman"/>
        <family val="1"/>
      </rPr>
      <t>10</t>
    </r>
    <r>
      <rPr>
        <sz val="14"/>
        <rFont val="方正仿宋_GBK"/>
        <family val="4"/>
      </rPr>
      <t>千伏出线新建工程</t>
    </r>
  </si>
  <si>
    <r>
      <t>梁</t>
    </r>
    <r>
      <rPr>
        <sz val="14"/>
        <rFont val="方正仿宋_GBK"/>
        <family val="4"/>
      </rPr>
      <t>10kV</t>
    </r>
    <r>
      <rPr>
        <sz val="14"/>
        <rFont val="方正仿宋_GBK"/>
        <family val="4"/>
      </rPr>
      <t>淮四线新建工程、铜梁</t>
    </r>
    <r>
      <rPr>
        <sz val="14"/>
        <rFont val="方正仿宋_GBK"/>
        <family val="4"/>
      </rPr>
      <t>10kV</t>
    </r>
    <r>
      <rPr>
        <sz val="14"/>
        <rFont val="方正仿宋_GBK"/>
        <family val="4"/>
      </rPr>
      <t>铁井三回线路改造工程、铜梁</t>
    </r>
    <r>
      <rPr>
        <sz val="14"/>
        <rFont val="方正仿宋_GBK"/>
        <family val="4"/>
      </rPr>
      <t>10kV</t>
    </r>
    <r>
      <rPr>
        <sz val="14"/>
        <rFont val="方正仿宋_GBK"/>
        <family val="4"/>
      </rPr>
      <t>铁井二回线路改造工程、铜梁10kV淮铁线新建工程。</t>
    </r>
  </si>
  <si>
    <r>
      <rPr>
        <sz val="14"/>
        <rFont val="方正仿宋_GBK"/>
        <family val="4"/>
      </rPr>
      <t>铜梁金龙</t>
    </r>
    <r>
      <rPr>
        <sz val="14"/>
        <rFont val="Times New Roman"/>
        <family val="1"/>
      </rPr>
      <t>220kV</t>
    </r>
    <r>
      <rPr>
        <sz val="14"/>
        <rFont val="方正仿宋_GBK"/>
        <family val="4"/>
      </rPr>
      <t>变电站</t>
    </r>
    <r>
      <rPr>
        <sz val="14"/>
        <rFont val="Times New Roman"/>
        <family val="1"/>
      </rPr>
      <t>3</t>
    </r>
    <r>
      <rPr>
        <sz val="14"/>
        <rFont val="方正仿宋_GBK"/>
        <family val="4"/>
      </rPr>
      <t>号主变扩建工程</t>
    </r>
  </si>
  <si>
    <r>
      <t>在铜梁金龙</t>
    </r>
    <r>
      <rPr>
        <sz val="14"/>
        <rFont val="方正仿宋_GBK"/>
        <family val="4"/>
      </rPr>
      <t>220</t>
    </r>
    <r>
      <rPr>
        <sz val="14"/>
        <rFont val="方正仿宋_GBK"/>
        <family val="4"/>
      </rPr>
      <t>千伏变电站内扩建</t>
    </r>
    <r>
      <rPr>
        <sz val="14"/>
        <rFont val="方正仿宋_GBK"/>
        <family val="4"/>
      </rPr>
      <t>3</t>
    </r>
    <r>
      <rPr>
        <sz val="14"/>
        <rFont val="方正仿宋_GBK"/>
        <family val="4"/>
      </rPr>
      <t>号主变一台，容量为</t>
    </r>
    <r>
      <rPr>
        <sz val="14"/>
        <rFont val="方正仿宋_GBK"/>
        <family val="4"/>
      </rPr>
      <t>1×180MVA</t>
    </r>
    <r>
      <rPr>
        <sz val="14"/>
        <rFont val="方正仿宋_GBK"/>
        <family val="4"/>
      </rPr>
      <t>，新增一个主变</t>
    </r>
    <r>
      <rPr>
        <sz val="14"/>
        <rFont val="方正仿宋_GBK"/>
        <family val="4"/>
      </rPr>
      <t>220 kV</t>
    </r>
    <r>
      <rPr>
        <sz val="14"/>
        <rFont val="方正仿宋_GBK"/>
        <family val="4"/>
      </rPr>
      <t>进线间隔、主变</t>
    </r>
    <r>
      <rPr>
        <sz val="14"/>
        <rFont val="方正仿宋_GBK"/>
        <family val="4"/>
      </rPr>
      <t>110 kV</t>
    </r>
    <r>
      <rPr>
        <sz val="14"/>
        <rFont val="方正仿宋_GBK"/>
        <family val="4"/>
      </rPr>
      <t>进线间隔、</t>
    </r>
    <r>
      <rPr>
        <sz val="14"/>
        <rFont val="方正仿宋_GBK"/>
        <family val="4"/>
      </rPr>
      <t>10 kV</t>
    </r>
    <r>
      <rPr>
        <sz val="14"/>
        <rFont val="方正仿宋_GBK"/>
        <family val="4"/>
      </rPr>
      <t>开关柜</t>
    </r>
    <r>
      <rPr>
        <sz val="14"/>
        <rFont val="方正仿宋_GBK"/>
        <family val="4"/>
      </rPr>
      <t>8</t>
    </r>
    <r>
      <rPr>
        <sz val="14"/>
        <rFont val="方正仿宋_GBK"/>
        <family val="4"/>
      </rPr>
      <t>面、</t>
    </r>
    <r>
      <rPr>
        <sz val="14"/>
        <rFont val="方正仿宋_GBK"/>
        <family val="4"/>
      </rPr>
      <t>3</t>
    </r>
    <r>
      <rPr>
        <sz val="14"/>
        <rFont val="方正仿宋_GBK"/>
        <family val="4"/>
      </rPr>
      <t>台</t>
    </r>
    <r>
      <rPr>
        <sz val="14"/>
        <rFont val="方正仿宋_GBK"/>
        <family val="4"/>
      </rPr>
      <t>10kV</t>
    </r>
    <r>
      <rPr>
        <sz val="14"/>
        <rFont val="方正仿宋_GBK"/>
        <family val="4"/>
      </rPr>
      <t>限流电抗器</t>
    </r>
    <r>
      <rPr>
        <sz val="14"/>
        <rFont val="方正仿宋_GBK"/>
        <family val="4"/>
      </rPr>
      <t>、</t>
    </r>
    <r>
      <rPr>
        <sz val="14"/>
        <rFont val="方正仿宋_GBK"/>
        <family val="4"/>
      </rPr>
      <t>4</t>
    </r>
    <r>
      <rPr>
        <sz val="14"/>
        <rFont val="方正仿宋_GBK"/>
        <family val="4"/>
      </rPr>
      <t>组电容器，容量为</t>
    </r>
    <r>
      <rPr>
        <sz val="14"/>
        <rFont val="方正仿宋_GBK"/>
        <family val="4"/>
      </rPr>
      <t>4×8016kVar</t>
    </r>
    <r>
      <rPr>
        <sz val="14"/>
        <rFont val="方正仿宋_GBK"/>
        <family val="4"/>
      </rPr>
      <t>。</t>
    </r>
  </si>
  <si>
    <t>2022.09-2023.06</t>
  </si>
  <si>
    <t>已完成项目可研工作</t>
  </si>
  <si>
    <t>开展项目核准和评审工作</t>
  </si>
  <si>
    <t>中新铜梁冷链物流项目</t>
  </si>
  <si>
    <r>
      <t>占地约</t>
    </r>
    <r>
      <rPr>
        <sz val="14"/>
        <rFont val="方正仿宋_GBK"/>
        <family val="4"/>
      </rPr>
      <t>70</t>
    </r>
    <r>
      <rPr>
        <sz val="14"/>
        <rFont val="方正仿宋_GBK"/>
        <family val="4"/>
      </rPr>
      <t>亩，存储量为</t>
    </r>
    <r>
      <rPr>
        <sz val="14"/>
        <rFont val="方正仿宋_GBK"/>
        <family val="4"/>
      </rPr>
      <t>5</t>
    </r>
    <r>
      <rPr>
        <sz val="14"/>
        <rFont val="方正仿宋_GBK"/>
        <family val="4"/>
      </rPr>
      <t>万吨的现代化、高标准冻库。</t>
    </r>
  </si>
  <si>
    <t>2022.08-2023.12</t>
  </si>
  <si>
    <t>目前双方所有合作条款已达成一致，合作协议正式文本已起草完毕，待高新区划用地示意图后签订</t>
  </si>
  <si>
    <t>完成正式签约</t>
  </si>
  <si>
    <t>未能签订正式协议。待高新区划用地示意图后签订正式协议。</t>
  </si>
  <si>
    <t>农业科技园区管委会</t>
  </si>
  <si>
    <r>
      <rPr>
        <sz val="14"/>
        <rFont val="方正仿宋_GBK"/>
        <family val="4"/>
      </rPr>
      <t>铜梁美食中央厨房项目</t>
    </r>
  </si>
  <si>
    <t>建设中央厨房、肉类、火锅、面食、海产品等全自动化生产车间，配备专业化的热配、冷链、常温配送物流车辆，采用菜品统一采购、央厨加工、集中配送的方式，主要经营团膳配送、食品初加工和深加工等业务。</t>
  </si>
  <si>
    <t>2022.10-2023.12</t>
  </si>
  <si>
    <t>合作协议正式文本高新区已盖章，待叶水福项目签约后与投资方签订。</t>
  </si>
  <si>
    <t>铜梁1000千伏输变电工程</t>
  </si>
  <si>
    <r>
      <t>新建铜梁</t>
    </r>
    <r>
      <rPr>
        <sz val="14"/>
        <rFont val="方正仿宋_GBK"/>
        <family val="4"/>
      </rPr>
      <t>1000</t>
    </r>
    <r>
      <rPr>
        <sz val="14"/>
        <rFont val="方正仿宋_GBK"/>
        <family val="4"/>
      </rPr>
      <t>千伏变电站及相关线路。</t>
    </r>
  </si>
  <si>
    <t>正在工程选择址、勘界测量、预审、土地调规，完成路径协议、征地拆迁手续办理、拆迁房屋信息的收集等可研前期相关工作。</t>
  </si>
  <si>
    <t>继续可研等前期工作</t>
  </si>
  <si>
    <r>
      <rPr>
        <sz val="14"/>
        <rFont val="方正仿宋_GBK"/>
        <family val="4"/>
      </rPr>
      <t>国网重庆铜梁供电公司</t>
    </r>
  </si>
  <si>
    <t>二、文旅胜地项目（12个）</t>
  </si>
  <si>
    <r>
      <rPr>
        <sz val="14"/>
        <rFont val="方正仿宋_GBK"/>
        <family val="4"/>
      </rPr>
      <t>融媒体中心建设项目</t>
    </r>
  </si>
  <si>
    <r>
      <t>总建筑面积</t>
    </r>
    <r>
      <rPr>
        <sz val="14"/>
        <rFont val="方正仿宋_GBK"/>
        <family val="4"/>
      </rPr>
      <t>35815</t>
    </r>
    <r>
      <rPr>
        <sz val="14"/>
        <rFont val="方正仿宋_GBK"/>
        <family val="4"/>
      </rPr>
      <t>平方米，其中：融媒体中心</t>
    </r>
    <r>
      <rPr>
        <sz val="14"/>
        <rFont val="方正仿宋_GBK"/>
        <family val="4"/>
      </rPr>
      <t xml:space="preserve">13134 </t>
    </r>
    <r>
      <rPr>
        <sz val="14"/>
        <rFont val="方正仿宋_GBK"/>
        <family val="4"/>
      </rPr>
      <t>平方米，美术馆</t>
    </r>
    <r>
      <rPr>
        <sz val="14"/>
        <rFont val="方正仿宋_GBK"/>
        <family val="4"/>
      </rPr>
      <t>4910</t>
    </r>
    <r>
      <rPr>
        <sz val="14"/>
        <rFont val="方正仿宋_GBK"/>
        <family val="4"/>
      </rPr>
      <t>平方米，地下建筑</t>
    </r>
    <r>
      <rPr>
        <sz val="14"/>
        <rFont val="方正仿宋_GBK"/>
        <family val="4"/>
      </rPr>
      <t>17594</t>
    </r>
    <r>
      <rPr>
        <sz val="14"/>
        <rFont val="方正仿宋_GBK"/>
        <family val="4"/>
      </rPr>
      <t>平方米。建设综艺演播厅、新闻发布厅、中央厨房融媒体指挥中心、美术展览厅等。</t>
    </r>
  </si>
  <si>
    <t>2022.08-2024.04</t>
  </si>
  <si>
    <t>完成初设批复和概算批复，已向住建委提供合同清单和支付费用清单，并函请将520余万元前期工作经费列入今年独立工矿区PPP项目经费支出</t>
  </si>
  <si>
    <t>项目择地浮影湖与大剧院建设项目一并实施，配合规自局做好规划方案</t>
  </si>
  <si>
    <t>区融媒体中心</t>
  </si>
  <si>
    <t>中电建重庆公司</t>
  </si>
  <si>
    <r>
      <rPr>
        <sz val="14"/>
        <rFont val="方正仿宋_GBK"/>
        <family val="4"/>
      </rPr>
      <t>王小波罗昌西</t>
    </r>
  </si>
  <si>
    <t>重庆市铜梁区虎峰体育公园项目</t>
  </si>
  <si>
    <t>总占地面积103200平方米，建设核心区30000平方米，建设篮球场、足球场、乒乓球场、羽毛球场、门球场、健身活动场地、儿童活动设施等全民健身设施以及生态停车场、公共厕所、绿化景观等配套公共服务设施。</t>
  </si>
  <si>
    <t>2022.05-2023.06</t>
  </si>
  <si>
    <t>已完成方案设计、土地租用、土地规划调整、防洪评价、概算、地勘、勘界等前期工作；项目规划范围内150亩土地已采用流转方式取得；公园广场区域已完成围挡搭建、实施填方10余亩；正在进行施工图设计、征地手续组件报批、国防光缆保护协调等工作。</t>
  </si>
  <si>
    <t>4月10日前完成施工图设计；启动场地平整工作；
4月20日前完成施工图设计线下审查；
4月30日前完成施工预算编制</t>
  </si>
  <si>
    <t>1.项目设计方案还未通过区规委会或区领导正式审定，影响后续的施工图设计、施工图审查、预算编制和财评进度；2.项目建设、资金拨付进度滞后。</t>
  </si>
  <si>
    <t>区文旅委</t>
  </si>
  <si>
    <t>金龙城建公司</t>
  </si>
  <si>
    <r>
      <rPr>
        <sz val="14"/>
        <rFont val="方正仿宋_GBK"/>
        <family val="4"/>
      </rPr>
      <t>罗昌西</t>
    </r>
  </si>
  <si>
    <r>
      <rPr>
        <sz val="14"/>
        <rFont val="方正仿宋_GBK"/>
        <family val="4"/>
      </rPr>
      <t>重庆市铜梁区气象科技馆建设项目</t>
    </r>
  </si>
  <si>
    <r>
      <t>占地</t>
    </r>
    <r>
      <rPr>
        <sz val="14"/>
        <rFont val="方正仿宋_GBK"/>
        <family val="4"/>
      </rPr>
      <t>10.72</t>
    </r>
    <r>
      <rPr>
        <sz val="14"/>
        <rFont val="方正仿宋_GBK"/>
        <family val="4"/>
      </rPr>
      <t>亩，总建筑面积约</t>
    </r>
    <r>
      <rPr>
        <sz val="14"/>
        <rFont val="方正仿宋_GBK"/>
        <family val="4"/>
      </rPr>
      <t>2950</t>
    </r>
    <r>
      <rPr>
        <sz val="14"/>
        <rFont val="方正仿宋_GBK"/>
        <family val="4"/>
      </rPr>
      <t>平方米。</t>
    </r>
  </si>
  <si>
    <t>主管部门提前介入服务手续办理。完成土石方平场施工。场内消防道路开始施工。</t>
  </si>
  <si>
    <t>开展钢构、玻璃幕墙定制；开始进行供水主管道，供电箱变建设施工</t>
  </si>
  <si>
    <t>区气象局</t>
  </si>
  <si>
    <t>邱少云烈士纪念馆周边环境改造提升项目</t>
  </si>
  <si>
    <t>实施裱褙街、八一路、大北街、马家湾沿线风貌整治，步道建设，停车场建设等。</t>
  </si>
  <si>
    <t>完成马家湾段、八一路段、裱褙街段施工图设计。</t>
  </si>
  <si>
    <t>完成施工图设计，开展工程招标工作</t>
  </si>
  <si>
    <t>区住房城乡建委</t>
  </si>
  <si>
    <r>
      <rPr>
        <sz val="14"/>
        <rFont val="方正仿宋_GBK"/>
        <family val="4"/>
      </rPr>
      <t>铜梁区运动场改造项目</t>
    </r>
  </si>
  <si>
    <t>对铜梁区运动场进行风貌、设施、看台、灯光音响及运动员办公、配套用房进行改造升级。作为足球俱乐部训练和竞赛主场地。</t>
  </si>
  <si>
    <t>完成铜梁区运动场改造</t>
  </si>
  <si>
    <t>完成方案设计，完成足球场草坪铺设</t>
  </si>
  <si>
    <t>通过方案审查，进行施工图设计工作，完成座椅、高杆灯、音响、led显示屏采购工作</t>
  </si>
  <si>
    <r>
      <rPr>
        <sz val="14"/>
        <rFont val="方正仿宋_GBK"/>
        <family val="4"/>
      </rPr>
      <t>区文</t>
    </r>
    <r>
      <rPr>
        <sz val="14"/>
        <rFont val="Times New Roman"/>
        <family val="1"/>
      </rPr>
      <t xml:space="preserve">                 </t>
    </r>
    <r>
      <rPr>
        <sz val="14"/>
        <rFont val="方正仿宋_GBK"/>
        <family val="4"/>
      </rPr>
      <t>旅委</t>
    </r>
  </si>
  <si>
    <r>
      <rPr>
        <sz val="14"/>
        <rFont val="方正仿宋_GBK"/>
        <family val="4"/>
      </rPr>
      <t>龙文化演艺中心</t>
    </r>
  </si>
  <si>
    <t>建成龙文化演艺中心，常态化演出，丰富提升龙文化元素。</t>
  </si>
  <si>
    <t>2022.01-2023.06</t>
  </si>
  <si>
    <t>建成龙文化演艺中心，实现常态化演出，并完成提升方案</t>
  </si>
  <si>
    <t>1.已完成主体建设；                                                                                                                                            2.正在进行节目优化排练。</t>
  </si>
  <si>
    <t>《追梦铜梁龙》公开演出</t>
  </si>
  <si>
    <t>玄天湖文旅公司</t>
  </si>
  <si>
    <t>区文化旅游委</t>
  </si>
  <si>
    <r>
      <rPr>
        <sz val="14"/>
        <rFont val="方正仿宋_GBK"/>
        <family val="4"/>
      </rPr>
      <t>巴岳山玄天湖度假区</t>
    </r>
  </si>
  <si>
    <t>含巴岳山景区配套设施建设项目、慧光寺周边配套提升、梦湖酒店至梦湖山庄段健身步道、周家湾片区配套项目、玄天湖环湖配套设施项目等。</t>
  </si>
  <si>
    <t>1.巴岳山景区配套设施建设项目进场施工，已完成60%；            2.慧光寺周边配套景观提升正在进行施工图审查；                                                                                                                     3.玄天湖梦湖酒店至梦湖山庄段健身步道、玄天湖周家湾片区配套项目已完成地形图测绘，4月11日方案设计已通过，正在进行施工图设计，地勘、勘察审查、外业见证已挂中介超市；                    4.玄天湖酒店方案设计4月11日已通过。</t>
  </si>
  <si>
    <t>1.慧光寺周边配套景观提升送财政评审中心进行预算评审；                                                     2.玄天湖梦湖酒店至梦湖山庄段健身步道、玄天湖周家湾片区配套项目中介超市确定地勘单位后，进场地勘并同步进行施工图设计；            
 3. 玄天湖酒店进行施工设计。</t>
  </si>
  <si>
    <t>区文化旅游委龙城天街商圈管委会</t>
  </si>
  <si>
    <r>
      <rPr>
        <sz val="14"/>
        <rFont val="方正仿宋_GBK"/>
        <family val="4"/>
      </rPr>
      <t>巴岳山居康养小院</t>
    </r>
  </si>
  <si>
    <r>
      <t>项目位于铜梁区南城街道黄门村，项目占地约</t>
    </r>
    <r>
      <rPr>
        <sz val="14"/>
        <rFont val="方正仿宋_GBK"/>
        <family val="4"/>
      </rPr>
      <t>260</t>
    </r>
    <r>
      <rPr>
        <sz val="14"/>
        <rFont val="方正仿宋_GBK"/>
        <family val="4"/>
      </rPr>
      <t>亩，包含主题商业区、康养配套区等功能。建设内容有建筑工程、道路工程、景观工程、市政管网工程。</t>
    </r>
  </si>
  <si>
    <t>2022.10-2025.12</t>
  </si>
  <si>
    <t>4月11日方案设计已通过。</t>
  </si>
  <si>
    <t>深化一期施工图设计</t>
  </si>
  <si>
    <t>▲巴岳农庄项目</t>
  </si>
  <si>
    <r>
      <t>项目位于铜梁新晋网红目的地西郊花语悠游谷内部（西来村），北接玫瑰岛景区，南望奇彩梦园，西连玄天湖荷和原乡，周边多为旅游景区，环境优美，旅游资源丰富，项目占地约</t>
    </r>
    <r>
      <rPr>
        <sz val="14"/>
        <rFont val="方正仿宋_GBK"/>
        <family val="4"/>
      </rPr>
      <t>40</t>
    </r>
    <r>
      <rPr>
        <sz val="14"/>
        <rFont val="方正仿宋_GBK"/>
        <family val="4"/>
      </rPr>
      <t>亩</t>
    </r>
    <r>
      <rPr>
        <sz val="14"/>
        <rFont val="方正仿宋_GBK"/>
        <family val="4"/>
      </rPr>
      <t xml:space="preserve"> </t>
    </r>
    <r>
      <rPr>
        <sz val="14"/>
        <rFont val="方正仿宋_GBK"/>
        <family val="4"/>
      </rPr>
      <t>以原乡生态自然环境为主要载体，发展创意乡村文化旅游产业，集</t>
    </r>
    <r>
      <rPr>
        <sz val="14"/>
        <rFont val="方正仿宋_GBK"/>
        <family val="4"/>
      </rPr>
      <t xml:space="preserve"> </t>
    </r>
    <r>
      <rPr>
        <sz val="14"/>
        <rFont val="方正仿宋_GBK"/>
        <family val="4"/>
      </rPr>
      <t>餐、宿、游、赏、乐</t>
    </r>
    <r>
      <rPr>
        <sz val="14"/>
        <rFont val="方正仿宋_GBK"/>
        <family val="4"/>
      </rPr>
      <t xml:space="preserve"> </t>
    </r>
    <r>
      <rPr>
        <sz val="14"/>
        <rFont val="方正仿宋_GBK"/>
        <family val="4"/>
      </rPr>
      <t>为一体新型原乡旅游聚落。</t>
    </r>
  </si>
  <si>
    <r>
      <t>完成总工程量的</t>
    </r>
    <r>
      <rPr>
        <sz val="14"/>
        <rFont val="方正仿宋_GBK"/>
        <family val="4"/>
      </rPr>
      <t>30%</t>
    </r>
  </si>
  <si>
    <t>西来村：1.已完成地形图测绘、勘界，农转用手续资料已递交区规资局管制修复科；                                                                                                                                                           2.4月11日方案已通过。                        围龙镇：                                                                                                         1.完成地形图测量，勘界成果已递交区规资局初审，村规划调整已公示完成，待区规资局安排意见讨论会；                                                         2.业态规划已提交初步成果，待领导审核。</t>
  </si>
  <si>
    <t>1.西来村：待区规资局专家评审确定是否上规委会。                                                                                                                                                 2.围龙镇龙湖村：完成规划设计。</t>
  </si>
  <si>
    <t>张学农</t>
  </si>
  <si>
    <t>▲安居古城部分灯饰工程（文庙、县衙部分）</t>
  </si>
  <si>
    <r>
      <t>该项目总占地面积</t>
    </r>
    <r>
      <rPr>
        <sz val="14"/>
        <rFont val="方正仿宋_GBK"/>
        <family val="4"/>
      </rPr>
      <t>22871</t>
    </r>
    <r>
      <rPr>
        <sz val="14"/>
        <rFont val="方正仿宋_GBK"/>
        <family val="4"/>
      </rPr>
      <t>平方米，对文庙县衙灯饰、环境、布展和装修等建设工作。</t>
    </r>
  </si>
  <si>
    <t>2022.06-2022.11</t>
  </si>
  <si>
    <t>竣工</t>
  </si>
  <si>
    <t>完成项目备案、方案设计及规委会审定，正在进行施工图设计工作。</t>
  </si>
  <si>
    <t>完成施工图设计、施工图审查，启动预算编制工作。</t>
  </si>
  <si>
    <t>安居华夏文旅公司</t>
  </si>
  <si>
    <t>安居古城景区管委会</t>
  </si>
  <si>
    <t>谭庆</t>
  </si>
  <si>
    <t>▲铜梁区青少年校外体育活动中心项目</t>
  </si>
  <si>
    <t>占地约98亩。拟新建青少年校外培训基地，占地1440平方米，建筑面积约4400平方米。新建运动员公寓，占地7675平方米，建筑面积约12000平方米。新建竞技综合训练馆，占地14000平方米，建筑面积约30000平方米。新建标准足球场三块，400米标准田径场一块。</t>
  </si>
  <si>
    <t>2022.10-2024.07</t>
  </si>
  <si>
    <t>启动方案设计。</t>
  </si>
  <si>
    <t>完成铜梁区青少年校外足球训练基地项目方案设计，报送规委会审核。</t>
  </si>
  <si>
    <r>
      <rPr>
        <sz val="14"/>
        <rFont val="方正仿宋_GBK"/>
        <family val="4"/>
      </rPr>
      <t>金龙城建公司</t>
    </r>
  </si>
  <si>
    <t>廖强</t>
  </si>
  <si>
    <t>杨贤忠</t>
  </si>
  <si>
    <t>▲小北海农文体商旅试验示范区</t>
  </si>
  <si>
    <t>完善用地保障等相关工作；规划建设环湖车行道路、桥梁、人行步道、景观绿化、灯饰、音乐等工程项目；完善水、电、气、讯、市政、土地整理等相应配套设施；建设会议中心、酒店、精品民宿、康养、休闲产业等；建立水稻、蔬菜专家工作站或研究所，布局粮油、蔬菜示范基地、科研基地、良种繁育基地、观光农业、儿童青少年研学基地、营销宣传等产业。</t>
  </si>
  <si>
    <t>2022.08-2024.08</t>
  </si>
  <si>
    <r>
      <t>完成工程量额</t>
    </r>
    <r>
      <rPr>
        <sz val="14"/>
        <rFont val="方正仿宋_GBK"/>
        <family val="4"/>
      </rPr>
      <t>20%</t>
    </r>
    <r>
      <rPr>
        <sz val="14"/>
        <rFont val="方正仿宋_GBK"/>
        <family val="4"/>
      </rPr>
      <t>。</t>
    </r>
  </si>
  <si>
    <t>区水利局牵头已启动小北海备用水源地调整相关工作；龙裕公司进行了小北海片区的土地自然资源的清理和调规等工作，落实了知名设计单位就小北海片区做概念性规划，2022年4月14日，周伟峰副区长听取了概念性策划汇报；加大招商引资力度，拟通过引进社会资本共同分阶段打造小北海农文体商旅试验示范区，已与多家知名央企对接，正在进一步洽谈。</t>
  </si>
  <si>
    <t>完成资源梳理，进一步进行概念深化设计和招商引资工作。</t>
  </si>
  <si>
    <t>屈  锐                 周伟峰</t>
  </si>
  <si>
    <t>屈  锐</t>
  </si>
  <si>
    <t>三、宜居美地项目（34个）</t>
  </si>
  <si>
    <r>
      <t>（一）交通基础设施项目（</t>
    </r>
    <r>
      <rPr>
        <b/>
        <sz val="14"/>
        <rFont val="方正仿宋_GBK"/>
        <family val="4"/>
      </rPr>
      <t>8</t>
    </r>
    <r>
      <rPr>
        <b/>
        <sz val="14"/>
        <rFont val="方正仿宋_GBK"/>
        <family val="4"/>
      </rPr>
      <t>个）</t>
    </r>
  </si>
  <si>
    <t>▲成渝中线高铁</t>
  </si>
  <si>
    <t>市级主导</t>
  </si>
  <si>
    <r>
      <t>高速铁路，路基宽度</t>
    </r>
    <r>
      <rPr>
        <sz val="14"/>
        <rFont val="方正仿宋_GBK"/>
        <family val="4"/>
      </rPr>
      <t>17</t>
    </r>
    <r>
      <rPr>
        <sz val="14"/>
        <rFont val="方正仿宋_GBK"/>
        <family val="4"/>
      </rPr>
      <t>米，时速</t>
    </r>
    <r>
      <rPr>
        <sz val="14"/>
        <rFont val="方正仿宋_GBK"/>
        <family val="4"/>
      </rPr>
      <t>350</t>
    </r>
    <r>
      <rPr>
        <sz val="14"/>
        <rFont val="方正仿宋_GBK"/>
        <family val="4"/>
      </rPr>
      <t>公里</t>
    </r>
    <r>
      <rPr>
        <sz val="14"/>
        <rFont val="方正仿宋_GBK"/>
        <family val="4"/>
      </rPr>
      <t>/</t>
    </r>
    <r>
      <rPr>
        <sz val="14"/>
        <rFont val="方正仿宋_GBK"/>
        <family val="4"/>
      </rPr>
      <t>小时，全长</t>
    </r>
    <r>
      <rPr>
        <sz val="14"/>
        <rFont val="方正仿宋_GBK"/>
        <family val="4"/>
      </rPr>
      <t>280</t>
    </r>
    <r>
      <rPr>
        <sz val="14"/>
        <rFont val="方正仿宋_GBK"/>
        <family val="4"/>
      </rPr>
      <t>公里，铜梁境内</t>
    </r>
    <r>
      <rPr>
        <sz val="14"/>
        <rFont val="方正仿宋_GBK"/>
        <family val="4"/>
      </rPr>
      <t>20.2</t>
    </r>
    <r>
      <rPr>
        <sz val="14"/>
        <rFont val="方正仿宋_GBK"/>
        <family val="4"/>
      </rPr>
      <t>公里。</t>
    </r>
  </si>
  <si>
    <t>正在进行初步设计报批，环评公示，用地手续办理</t>
  </si>
  <si>
    <t>初步设计报批，环评公示，用地手续办理</t>
  </si>
  <si>
    <t>区交通局</t>
  </si>
  <si>
    <r>
      <rPr>
        <sz val="14"/>
        <rFont val="方正仿宋_GBK"/>
        <family val="4"/>
      </rPr>
      <t>相关</t>
    </r>
    <r>
      <rPr>
        <sz val="14"/>
        <rFont val="Times New Roman"/>
        <family val="1"/>
      </rPr>
      <t xml:space="preserve">               </t>
    </r>
    <r>
      <rPr>
        <sz val="14"/>
        <rFont val="方正仿宋_GBK"/>
        <family val="4"/>
      </rPr>
      <t>镇街</t>
    </r>
  </si>
  <si>
    <t>何建伟</t>
  </si>
  <si>
    <t>▲渝遂扩能二期</t>
  </si>
  <si>
    <r>
      <t>起于三环铜合高速新店子枢纽互通，新建双向</t>
    </r>
    <r>
      <rPr>
        <sz val="14"/>
        <rFont val="方正仿宋_GBK"/>
        <family val="4"/>
      </rPr>
      <t>6</t>
    </r>
    <r>
      <rPr>
        <sz val="14"/>
        <rFont val="方正仿宋_GBK"/>
        <family val="4"/>
      </rPr>
      <t>车道接渝遂高速建鸿雁枢纽互通，沿渝遂高速原路扩建为双向</t>
    </r>
    <r>
      <rPr>
        <sz val="14"/>
        <rFont val="方正仿宋_GBK"/>
        <family val="4"/>
      </rPr>
      <t>8</t>
    </r>
    <r>
      <rPr>
        <sz val="14"/>
        <rFont val="方正仿宋_GBK"/>
        <family val="4"/>
      </rPr>
      <t>车道，止于潼南与遂宁交界处，铜梁境内约</t>
    </r>
    <r>
      <rPr>
        <sz val="14"/>
        <rFont val="方正仿宋_GBK"/>
        <family val="4"/>
      </rPr>
      <t>39</t>
    </r>
    <r>
      <rPr>
        <sz val="14"/>
        <rFont val="方正仿宋_GBK"/>
        <family val="4"/>
      </rPr>
      <t>公里。</t>
    </r>
  </si>
  <si>
    <t>2022.12-2025.12</t>
  </si>
  <si>
    <t>开展用地手续办理</t>
  </si>
  <si>
    <t>用地手续办理，初步设计招标</t>
  </si>
  <si>
    <t>秦玉梅</t>
  </si>
  <si>
    <r>
      <t>S106</t>
    </r>
    <r>
      <rPr>
        <sz val="14"/>
        <rFont val="方正仿宋_GBK"/>
        <family val="4"/>
      </rPr>
      <t>璧山福禄至安西路口改造工程</t>
    </r>
  </si>
  <si>
    <r>
      <t>改造公路等级为三级公路，路基宽度</t>
    </r>
    <r>
      <rPr>
        <sz val="14"/>
        <rFont val="方正仿宋_GBK"/>
        <family val="4"/>
      </rPr>
      <t>7.5</t>
    </r>
    <r>
      <rPr>
        <sz val="14"/>
        <rFont val="方正仿宋_GBK"/>
        <family val="4"/>
      </rPr>
      <t>米，公路全长</t>
    </r>
    <r>
      <rPr>
        <sz val="14"/>
        <rFont val="方正仿宋_GBK"/>
        <family val="4"/>
      </rPr>
      <t>4kM</t>
    </r>
    <r>
      <rPr>
        <sz val="14"/>
        <rFont val="方正仿宋_GBK"/>
        <family val="4"/>
      </rPr>
      <t>。</t>
    </r>
  </si>
  <si>
    <t>开展工可、估算调整，签定设计合同三方协议</t>
  </si>
  <si>
    <t>完成工可批复，开展生态红线论证等</t>
  </si>
  <si>
    <r>
      <t>▲S106</t>
    </r>
    <r>
      <rPr>
        <sz val="14"/>
        <rFont val="方正仿宋_GBK"/>
        <family val="4"/>
      </rPr>
      <t>永铜路口至大足三叉界</t>
    </r>
  </si>
  <si>
    <r>
      <t>改造公路等级为公路三级，路基宽度</t>
    </r>
    <r>
      <rPr>
        <sz val="14"/>
        <rFont val="方正仿宋_GBK"/>
        <family val="4"/>
      </rPr>
      <t>7.5</t>
    </r>
    <r>
      <rPr>
        <sz val="14"/>
        <rFont val="方正仿宋_GBK"/>
        <family val="4"/>
      </rPr>
      <t>米，公路全长</t>
    </r>
    <r>
      <rPr>
        <sz val="14"/>
        <rFont val="方正仿宋_GBK"/>
        <family val="4"/>
      </rPr>
      <t>7kM</t>
    </r>
    <r>
      <rPr>
        <sz val="14"/>
        <rFont val="方正仿宋_GBK"/>
        <family val="4"/>
      </rPr>
      <t>。</t>
    </r>
  </si>
  <si>
    <t>2022.09-2023.09</t>
  </si>
  <si>
    <t>杨大怀</t>
  </si>
  <si>
    <r>
      <rPr>
        <sz val="14"/>
        <rFont val="方正仿宋_GBK"/>
        <family val="4"/>
      </rPr>
      <t>旧县中峰互通至蒲吕互通改造工程</t>
    </r>
  </si>
  <si>
    <r>
      <t>旧县中峰互通至岚峰互通</t>
    </r>
    <r>
      <rPr>
        <sz val="14"/>
        <rFont val="方正仿宋_GBK"/>
        <family val="4"/>
      </rPr>
      <t>7.45kM</t>
    </r>
    <r>
      <rPr>
        <sz val="14"/>
        <rFont val="方正仿宋_GBK"/>
        <family val="4"/>
      </rPr>
      <t>改造为二级公路，路基宽度</t>
    </r>
    <r>
      <rPr>
        <sz val="14"/>
        <rFont val="方正仿宋_GBK"/>
        <family val="4"/>
      </rPr>
      <t>8</t>
    </r>
    <r>
      <rPr>
        <sz val="14"/>
        <rFont val="方正仿宋_GBK"/>
        <family val="4"/>
      </rPr>
      <t>米。岚峰互通至蒲吕互通</t>
    </r>
    <r>
      <rPr>
        <sz val="14"/>
        <rFont val="方正仿宋_GBK"/>
        <family val="4"/>
      </rPr>
      <t>5.93kM</t>
    </r>
    <r>
      <rPr>
        <sz val="14"/>
        <rFont val="方正仿宋_GBK"/>
        <family val="4"/>
      </rPr>
      <t>改造为二级公路，路基宽度</t>
    </r>
    <r>
      <rPr>
        <sz val="14"/>
        <rFont val="方正仿宋_GBK"/>
        <family val="4"/>
      </rPr>
      <t>8</t>
    </r>
    <r>
      <rPr>
        <sz val="14"/>
        <rFont val="方正仿宋_GBK"/>
        <family val="4"/>
      </rPr>
      <t>米。</t>
    </r>
  </si>
  <si>
    <t>开展路线方案论证，工可、估算编制，签定设计合同三方协议</t>
  </si>
  <si>
    <t>完成工可批复，开展生态红线论证、环评等</t>
  </si>
  <si>
    <r>
      <t>S208</t>
    </r>
    <r>
      <rPr>
        <sz val="14"/>
        <rFont val="方正仿宋_GBK"/>
        <family val="4"/>
      </rPr>
      <t>虎大路路面改造</t>
    </r>
  </si>
  <si>
    <r>
      <t>全长</t>
    </r>
    <r>
      <rPr>
        <sz val="14"/>
        <rFont val="方正仿宋_GBK"/>
        <family val="4"/>
      </rPr>
      <t>3.514</t>
    </r>
    <r>
      <rPr>
        <sz val="14"/>
        <rFont val="方正仿宋_GBK"/>
        <family val="4"/>
      </rPr>
      <t>公里，路面改造。</t>
    </r>
  </si>
  <si>
    <t>完成前期工作</t>
  </si>
  <si>
    <r>
      <rPr>
        <sz val="14"/>
        <rFont val="方正仿宋_GBK"/>
        <family val="4"/>
      </rPr>
      <t>虎峰镇大庙镇</t>
    </r>
  </si>
  <si>
    <r>
      <t>S302</t>
    </r>
    <r>
      <rPr>
        <sz val="14"/>
        <rFont val="方正仿宋_GBK"/>
        <family val="4"/>
      </rPr>
      <t>平滩至双山路面改造</t>
    </r>
  </si>
  <si>
    <r>
      <t>全长</t>
    </r>
    <r>
      <rPr>
        <sz val="14"/>
        <rFont val="方正仿宋_GBK"/>
        <family val="4"/>
      </rPr>
      <t>5.63</t>
    </r>
    <r>
      <rPr>
        <sz val="14"/>
        <rFont val="方正仿宋_GBK"/>
        <family val="4"/>
      </rPr>
      <t>公里，路面改造。</t>
    </r>
  </si>
  <si>
    <r>
      <rPr>
        <sz val="14"/>
        <rFont val="方正仿宋_GBK"/>
        <family val="4"/>
      </rPr>
      <t>双山镇</t>
    </r>
  </si>
  <si>
    <r>
      <rPr>
        <sz val="14"/>
        <rFont val="方正仿宋_GBK"/>
        <family val="4"/>
      </rPr>
      <t>白羊至太平道路改造工程项目</t>
    </r>
  </si>
  <si>
    <r>
      <t>全长</t>
    </r>
    <r>
      <rPr>
        <sz val="14"/>
        <rFont val="方正仿宋_GBK"/>
        <family val="4"/>
      </rPr>
      <t>8</t>
    </r>
    <r>
      <rPr>
        <sz val="14"/>
        <rFont val="方正仿宋_GBK"/>
        <family val="4"/>
      </rPr>
      <t>公里，升级改造，等级为三级公路，路基宽度</t>
    </r>
    <r>
      <rPr>
        <sz val="14"/>
        <rFont val="方正仿宋_GBK"/>
        <family val="4"/>
      </rPr>
      <t>7.5</t>
    </r>
    <r>
      <rPr>
        <sz val="14"/>
        <rFont val="方正仿宋_GBK"/>
        <family val="4"/>
      </rPr>
      <t>米。</t>
    </r>
  </si>
  <si>
    <t>2022.09-2023.12</t>
  </si>
  <si>
    <t>下达建设计划给白羊镇、太平镇，完成设计招标，启动设计工作</t>
  </si>
  <si>
    <t>完成方案设计及工可论证</t>
  </si>
  <si>
    <r>
      <rPr>
        <sz val="14"/>
        <rFont val="方正仿宋_GBK"/>
        <family val="4"/>
      </rPr>
      <t>白羊镇太平镇</t>
    </r>
  </si>
  <si>
    <r>
      <t>（二）城市提升项目（</t>
    </r>
    <r>
      <rPr>
        <b/>
        <sz val="14"/>
        <rFont val="方正仿宋_GBK"/>
        <family val="4"/>
      </rPr>
      <t>13</t>
    </r>
    <r>
      <rPr>
        <b/>
        <sz val="14"/>
        <rFont val="方正仿宋_GBK"/>
        <family val="4"/>
      </rPr>
      <t>个）</t>
    </r>
  </si>
  <si>
    <r>
      <rPr>
        <sz val="14"/>
        <rFont val="方正仿宋_GBK"/>
        <family val="4"/>
      </rPr>
      <t>迎宾路改造工程</t>
    </r>
  </si>
  <si>
    <r>
      <t>迎宾路全长</t>
    </r>
    <r>
      <rPr>
        <sz val="14"/>
        <rFont val="方正仿宋_GBK"/>
        <family val="4"/>
      </rPr>
      <t>6.6</t>
    </r>
    <r>
      <rPr>
        <sz val="14"/>
        <rFont val="方正仿宋_GBK"/>
        <family val="4"/>
      </rPr>
      <t>公里，设计速度</t>
    </r>
    <r>
      <rPr>
        <sz val="14"/>
        <rFont val="方正仿宋_GBK"/>
        <family val="4"/>
      </rPr>
      <t>50</t>
    </r>
    <r>
      <rPr>
        <sz val="14"/>
        <rFont val="方正仿宋_GBK"/>
        <family val="4"/>
      </rPr>
      <t>公里</t>
    </r>
    <r>
      <rPr>
        <sz val="14"/>
        <rFont val="方正仿宋_GBK"/>
        <family val="4"/>
      </rPr>
      <t>/</t>
    </r>
    <r>
      <rPr>
        <sz val="14"/>
        <rFont val="方正仿宋_GBK"/>
        <family val="4"/>
      </rPr>
      <t>时，为城市主干路。因璧铜线占用中间车道，需对迎宾路进行局部拓宽。建设内容主要包括道路工程、桥梁工程、综合管网工程、交通工程等。</t>
    </r>
  </si>
  <si>
    <t>完成西环路至中南路段改造工程</t>
  </si>
  <si>
    <t>完成工程概算和施工图设计，正在开展施工图审查。</t>
  </si>
  <si>
    <t>完成招标并开工建设</t>
  </si>
  <si>
    <r>
      <rPr>
        <sz val="14"/>
        <rFont val="方正仿宋_GBK"/>
        <family val="4"/>
      </rPr>
      <t>铜梁中心城区断头路及道路拓宽工程项目</t>
    </r>
  </si>
  <si>
    <r>
      <t>实施银柿路延伸段及金砂东路延伸段、中南路淮远古韵一期与二期连接路、金龙一路连接路、法建路连接路等</t>
    </r>
    <r>
      <rPr>
        <sz val="14"/>
        <rFont val="方正仿宋_GBK"/>
        <family val="4"/>
      </rPr>
      <t/>
    </r>
    <r>
      <rPr>
        <sz val="14"/>
        <rFont val="方正仿宋_GBK"/>
        <family val="4"/>
      </rPr>
      <t>4条连接路建设和迎春街重庆巴中段拓宽工程</t>
    </r>
  </si>
  <si>
    <t>2022.03-2022.11</t>
  </si>
  <si>
    <t>淮远古韵一期二期断头路项目土方开挖基本完成，完成金龙一路断头路清表工作，正在进行土石方施工。</t>
  </si>
  <si>
    <t>淮远古韵一期二期断头路完成总体工程量80%，路面通车；金龙一路完成总体工程量30%，法建路跨巴川河大桥进场动工；其余项目办理前期建设手续，于5月陆续启动建设。</t>
  </si>
  <si>
    <t>铜梁区城区华夏康城片区及白土坝片区污水管网整治项目</t>
  </si>
  <si>
    <r>
      <t>水环境综合治理</t>
    </r>
    <r>
      <rPr>
        <sz val="14"/>
        <rFont val="方正仿宋_GBK"/>
        <family val="4"/>
      </rPr>
      <t>PPP</t>
    </r>
    <r>
      <rPr>
        <sz val="14"/>
        <rFont val="方正仿宋_GBK"/>
        <family val="4"/>
      </rPr>
      <t>项目</t>
    </r>
  </si>
  <si>
    <r>
      <t>新建及改建约</t>
    </r>
    <r>
      <rPr>
        <sz val="14"/>
        <rFont val="方正仿宋_GBK"/>
        <family val="4"/>
      </rPr>
      <t>25</t>
    </r>
    <r>
      <rPr>
        <sz val="14"/>
        <rFont val="方正仿宋_GBK"/>
        <family val="4"/>
      </rPr>
      <t>公里污水管网改造，建设内容包括土石方开挖回填、管网铺设、路面恢复等。</t>
    </r>
  </si>
  <si>
    <t>已纳入水环境综合治理PPP项目包同步实施</t>
  </si>
  <si>
    <t>按计划有序推进</t>
  </si>
  <si>
    <r>
      <t>▲铜梁区水环境综合治理</t>
    </r>
    <r>
      <rPr>
        <sz val="14"/>
        <rFont val="Times New Roman"/>
        <family val="1"/>
      </rPr>
      <t>PPP</t>
    </r>
    <r>
      <rPr>
        <sz val="14"/>
        <rFont val="方正仿宋_GBK"/>
        <family val="4"/>
      </rPr>
      <t>项目</t>
    </r>
  </si>
  <si>
    <t>开展城区水环境治理项目，淮远河小安溪河道及沿岸整治项目，镇街水环境综合治理项目等三大类。建设内容主要包括：提标镇级污水处理厂，新建、改造排水管网，河道治理，城区管网、窨井盖等排查整治等项目。</t>
  </si>
  <si>
    <t>启动实施第一批建设项目</t>
  </si>
  <si>
    <t>正在编制可行性研究报告以及“两评一案”，已完成与潜在社会投资人意向性谈判，目前正在与区水利局论证再生水利用项目方案</t>
  </si>
  <si>
    <t>完成再生水利用项目方案论证，根据项目调整后情况实施</t>
  </si>
  <si>
    <t>李兆龙</t>
  </si>
  <si>
    <r>
      <rPr>
        <sz val="14"/>
        <rFont val="方正仿宋_GBK"/>
        <family val="4"/>
      </rPr>
      <t>铜梁区淮远新区龙腾大道西北侧道路建设项目</t>
    </r>
  </si>
  <si>
    <r>
      <t>总长约</t>
    </r>
    <r>
      <rPr>
        <sz val="14"/>
        <rFont val="方正仿宋_GBK"/>
        <family val="4"/>
      </rPr>
      <t>2.89</t>
    </r>
    <r>
      <rPr>
        <sz val="14"/>
        <rFont val="方正仿宋_GBK"/>
        <family val="4"/>
      </rPr>
      <t>公里包括道路工程（涉及交通工程、雨污水工程、通信工程土建、电力工程土建、照明工程及其它道路附属工程）、景观工程（涉及人行道及硬景工程、植物工程、给排水工程等工程）等内容。</t>
    </r>
  </si>
  <si>
    <t>2022.04-2022.10</t>
  </si>
  <si>
    <t>完成前期工作并挂网招标。</t>
  </si>
  <si>
    <t>确定施工单位，并进场施工。</t>
  </si>
  <si>
    <t>应开工未开工，目前已于4月20日挂网，预计5月中旬开标。</t>
  </si>
  <si>
    <t>龙城天街商圈管委会</t>
  </si>
  <si>
    <r>
      <rPr>
        <sz val="14"/>
        <rFont val="方正仿宋_GBK"/>
        <family val="4"/>
      </rPr>
      <t>铜梁区龙腾大道西段至少云大道附属工程</t>
    </r>
  </si>
  <si>
    <r>
      <t>总长度</t>
    </r>
    <r>
      <rPr>
        <sz val="14"/>
        <rFont val="方正仿宋_GBK"/>
        <family val="4"/>
      </rPr>
      <t>2800</t>
    </r>
    <r>
      <rPr>
        <sz val="14"/>
        <rFont val="方正仿宋_GBK"/>
        <family val="4"/>
      </rPr>
      <t>米，包含土石方工程、道路两侧绿化（含</t>
    </r>
    <r>
      <rPr>
        <sz val="14"/>
        <rFont val="方正仿宋_GBK"/>
        <family val="4"/>
      </rPr>
      <t>60</t>
    </r>
    <r>
      <rPr>
        <sz val="14"/>
        <rFont val="方正仿宋_GBK"/>
        <family val="4"/>
      </rPr>
      <t>米宽专项绿化）、道路工程、涵洞工程、给排水工程、灯饰工程、路口预埋信号灯管线等内容。</t>
    </r>
  </si>
  <si>
    <t>2022.04-2024.12</t>
  </si>
  <si>
    <t>完成附属设施建设</t>
  </si>
  <si>
    <t>完成60米宽专项绿化部分前期工作，并挂网招标。</t>
  </si>
  <si>
    <t>应开工未开工，预计4月底挂网，5月下旬开标。</t>
  </si>
  <si>
    <t>北环线环境提升</t>
  </si>
  <si>
    <t>北环线9.5公里人行道及环境整治。</t>
  </si>
  <si>
    <t>完成两个标段设计工作，完成二标段招标限价财政评审、概算批复，一标段工程量清单送财评。完成两个标段招标文件编制，二标段已挂网招标。</t>
  </si>
  <si>
    <t>二标段动工建设，一标段完成招标工作</t>
  </si>
  <si>
    <t>王小波</t>
  </si>
  <si>
    <t>铜梁区环卫作业综合基地建设项目</t>
  </si>
  <si>
    <t>建设设置可回收物分选中心、大件垃圾破碎站、环卫车停车场及相关附属设施。</t>
  </si>
  <si>
    <t>地质勘察已完成；初步设计及施工图设计已完成100%，初步设计方案审查已基本完成。根据区政府安排，项目由金龙城建公司出资建设并负责后期运营管理，目前区政府常务会已研究，需待区常委会审议通过后正式移交。</t>
  </si>
  <si>
    <t>待区政府批示后将项目前期资料移交金龙城建公司，由金龙城建公司开展下一步
工作。</t>
  </si>
  <si>
    <t>区城市管理局</t>
  </si>
  <si>
    <t>▲铜梁区公安战训基地</t>
  </si>
  <si>
    <r>
      <t>占地约</t>
    </r>
    <r>
      <rPr>
        <sz val="14"/>
        <rFont val="方正仿宋_GBK"/>
        <family val="4"/>
      </rPr>
      <t>90</t>
    </r>
    <r>
      <rPr>
        <sz val="14"/>
        <rFont val="方正仿宋_GBK"/>
        <family val="4"/>
      </rPr>
      <t>亩，总建筑面积约</t>
    </r>
    <r>
      <rPr>
        <sz val="14"/>
        <rFont val="方正仿宋_GBK"/>
        <family val="4"/>
      </rPr>
      <t>5.4</t>
    </r>
    <r>
      <rPr>
        <sz val="14"/>
        <rFont val="方正仿宋_GBK"/>
        <family val="4"/>
      </rPr>
      <t>万平方米。</t>
    </r>
  </si>
  <si>
    <t>2022.03-2023.08</t>
  </si>
  <si>
    <t>完成基础施工</t>
  </si>
  <si>
    <t>区公安局</t>
  </si>
  <si>
    <r>
      <rPr>
        <sz val="14"/>
        <rFont val="方正仿宋_GBK"/>
        <family val="4"/>
      </rPr>
      <t>夏斌</t>
    </r>
  </si>
  <si>
    <t>王露顺</t>
  </si>
  <si>
    <r>
      <rPr>
        <sz val="14"/>
        <rFont val="方正仿宋_GBK"/>
        <family val="4"/>
      </rPr>
      <t>高新区人才公园（二期）</t>
    </r>
  </si>
  <si>
    <r>
      <t>绿化面积约</t>
    </r>
    <r>
      <rPr>
        <sz val="14"/>
        <rFont val="方正仿宋_GBK"/>
        <family val="4"/>
      </rPr>
      <t>100</t>
    </r>
    <r>
      <rPr>
        <sz val="14"/>
        <rFont val="方正仿宋_GBK"/>
        <family val="4"/>
      </rPr>
      <t>亩，含滨河步道，绿化景观。</t>
    </r>
  </si>
  <si>
    <t>2022.08-2022.11</t>
  </si>
  <si>
    <t>已完成地形图测绘。</t>
  </si>
  <si>
    <t>确定设计单位</t>
  </si>
  <si>
    <r>
      <rPr>
        <sz val="14"/>
        <rFont val="方正仿宋_GBK"/>
        <family val="4"/>
      </rPr>
      <t>铜梁区</t>
    </r>
    <r>
      <rPr>
        <sz val="14"/>
        <rFont val="Times New Roman"/>
        <family val="1"/>
      </rPr>
      <t>2022</t>
    </r>
    <r>
      <rPr>
        <sz val="14"/>
        <rFont val="方正仿宋_GBK"/>
        <family val="4"/>
      </rPr>
      <t>年</t>
    </r>
    <r>
      <rPr>
        <sz val="14"/>
        <rFont val="Times New Roman"/>
        <family val="1"/>
      </rPr>
      <t>5G</t>
    </r>
    <r>
      <rPr>
        <sz val="14"/>
        <rFont val="方正仿宋_GBK"/>
        <family val="4"/>
      </rPr>
      <t>网络基础设施建设项目</t>
    </r>
  </si>
  <si>
    <r>
      <t>新增</t>
    </r>
    <r>
      <rPr>
        <sz val="14"/>
        <rFont val="方正仿宋_GBK"/>
        <family val="4"/>
      </rPr>
      <t>5G</t>
    </r>
    <r>
      <rPr>
        <sz val="14"/>
        <rFont val="方正仿宋_GBK"/>
        <family val="4"/>
      </rPr>
      <t>基站</t>
    </r>
    <r>
      <rPr>
        <sz val="14"/>
        <rFont val="方正仿宋_GBK"/>
        <family val="4"/>
      </rPr>
      <t>100</t>
    </r>
    <r>
      <rPr>
        <sz val="14"/>
        <rFont val="方正仿宋_GBK"/>
        <family val="4"/>
      </rPr>
      <t>个，铺设光纤</t>
    </r>
    <r>
      <rPr>
        <sz val="14"/>
        <rFont val="方正仿宋_GBK"/>
        <family val="4"/>
      </rPr>
      <t>1000</t>
    </r>
    <r>
      <rPr>
        <sz val="14"/>
        <rFont val="方正仿宋_GBK"/>
        <family val="4"/>
      </rPr>
      <t>公里。</t>
    </r>
  </si>
  <si>
    <t>2022.03-2022.12</t>
  </si>
  <si>
    <t>已开工建设5G基站48个，新铺设光纤220公里。</t>
  </si>
  <si>
    <t>新开工建设5G基站10个，新铺设光纤100公里。</t>
  </si>
  <si>
    <t>区大数据发展局</t>
  </si>
  <si>
    <r>
      <rPr>
        <sz val="14"/>
        <rFont val="方正仿宋_GBK"/>
        <family val="4"/>
      </rPr>
      <t>铜梁区西门片区文旅融合发展项目</t>
    </r>
  </si>
  <si>
    <t>对民主路进行改造升级。</t>
  </si>
  <si>
    <t>2022.07-2023.12</t>
  </si>
  <si>
    <t>完成方案设计通过区规委会审定,</t>
  </si>
  <si>
    <t>完成初设，推进施工图设计</t>
  </si>
  <si>
    <t>龙廷公司</t>
  </si>
  <si>
    <t>城区农贸市场提档升级项目</t>
  </si>
  <si>
    <t>含市场查询屏、溯源电子秤等硬件改造，智慧农贸系统、数据监管平台等软件改造等。</t>
  </si>
  <si>
    <t>2022.06-2022.10</t>
  </si>
  <si>
    <t>建成投用</t>
  </si>
  <si>
    <t>推进方案设计</t>
  </si>
  <si>
    <t>推进预算工作</t>
  </si>
  <si>
    <t>（三）城乡融合发展项目（6个）</t>
  </si>
  <si>
    <t>铜梁区场镇建设</t>
  </si>
  <si>
    <r>
      <t>对全区</t>
    </r>
    <r>
      <rPr>
        <sz val="14"/>
        <rFont val="方正仿宋_GBK"/>
        <family val="4"/>
      </rPr>
      <t>24</t>
    </r>
    <r>
      <rPr>
        <sz val="14"/>
        <rFont val="方正仿宋_GBK"/>
        <family val="4"/>
      </rPr>
      <t>个镇街开展场镇基础设施建设补短板三年行动计划，完善停车场、农贸市场、休闲广场等基础设施。</t>
    </r>
  </si>
  <si>
    <r>
      <t>完成</t>
    </r>
    <r>
      <rPr>
        <sz val="14"/>
        <rFont val="方正仿宋_GBK"/>
        <family val="4"/>
      </rPr>
      <t>24</t>
    </r>
    <r>
      <rPr>
        <sz val="14"/>
        <rFont val="方正仿宋_GBK"/>
        <family val="4"/>
      </rPr>
      <t>个镇街场镇建设方案设计，启动建设</t>
    </r>
  </si>
  <si>
    <t>区政府印发实施方案，由区住房城乡建委统筹镇街按照实施方案申报项目计划，已逐一到各镇街核实项目情况，召开了场镇建设工作推进会，各镇街建设项目已报区政府，启动建设前期工作。</t>
  </si>
  <si>
    <t>区政府审定各镇街建设项目并启动建设前期工作</t>
  </si>
  <si>
    <r>
      <rPr>
        <sz val="14"/>
        <rFont val="方正仿宋_GBK"/>
        <family val="4"/>
      </rPr>
      <t>相关</t>
    </r>
    <r>
      <rPr>
        <sz val="14"/>
        <rFont val="Times New Roman"/>
        <family val="1"/>
      </rPr>
      <t xml:space="preserve">                 </t>
    </r>
    <r>
      <rPr>
        <sz val="14"/>
        <rFont val="方正仿宋_GBK"/>
        <family val="4"/>
      </rPr>
      <t>镇街</t>
    </r>
  </si>
  <si>
    <t>2022年农村联网路建设项目</t>
  </si>
  <si>
    <r>
      <t>建设农村联网路</t>
    </r>
    <r>
      <rPr>
        <sz val="14"/>
        <rFont val="方正仿宋_GBK"/>
        <family val="4"/>
      </rPr>
      <t>50</t>
    </r>
    <r>
      <rPr>
        <sz val="14"/>
        <rFont val="方正仿宋_GBK"/>
        <family val="4"/>
      </rPr>
      <t>公里。</t>
    </r>
  </si>
  <si>
    <t>下达农村公路建设计划，启动设计工作</t>
  </si>
  <si>
    <t>全面启动立项，开展设计</t>
  </si>
  <si>
    <r>
      <rPr>
        <sz val="14"/>
        <rFont val="方正仿宋_GBK"/>
        <family val="4"/>
      </rPr>
      <t>各镇街</t>
    </r>
  </si>
  <si>
    <t>2022年泥结石路硬化工程项目</t>
  </si>
  <si>
    <r>
      <t>硬化泥结石路</t>
    </r>
    <r>
      <rPr>
        <sz val="14"/>
        <rFont val="方正仿宋_GBK"/>
        <family val="4"/>
      </rPr>
      <t>100</t>
    </r>
    <r>
      <rPr>
        <sz val="14"/>
        <rFont val="方正仿宋_GBK"/>
        <family val="4"/>
      </rPr>
      <t>公里。</t>
    </r>
  </si>
  <si>
    <t>实施方案已提交区政府常务会议审议</t>
  </si>
  <si>
    <t>按区政府批复的实施方案组织镇街实施，并按规定拨付资金</t>
  </si>
  <si>
    <r>
      <t>区财政局</t>
    </r>
    <r>
      <rPr>
        <sz val="14"/>
        <rFont val="方正仿宋_GBK"/>
        <family val="4"/>
      </rPr>
      <t xml:space="preserve">
</t>
    </r>
    <r>
      <rPr>
        <sz val="14"/>
        <rFont val="方正仿宋_GBK"/>
        <family val="4"/>
      </rPr>
      <t>区交通局</t>
    </r>
  </si>
  <si>
    <r>
      <rPr>
        <sz val="14"/>
        <rFont val="方正仿宋_GBK"/>
        <family val="4"/>
      </rPr>
      <t>廖强</t>
    </r>
    <r>
      <rPr>
        <sz val="14"/>
        <rFont val="Times New Roman"/>
        <family val="1"/>
      </rPr>
      <t xml:space="preserve">          </t>
    </r>
    <r>
      <rPr>
        <sz val="14"/>
        <rFont val="方正仿宋_GBK"/>
        <family val="4"/>
      </rPr>
      <t>王小波</t>
    </r>
  </si>
  <si>
    <t>少云镇邱家沟公路升级改造工程</t>
  </si>
  <si>
    <r>
      <t>全长</t>
    </r>
    <r>
      <rPr>
        <sz val="14"/>
        <rFont val="方正仿宋_GBK"/>
        <family val="4"/>
      </rPr>
      <t>3.81</t>
    </r>
    <r>
      <rPr>
        <sz val="14"/>
        <rFont val="方正仿宋_GBK"/>
        <family val="4"/>
      </rPr>
      <t>公里，其中</t>
    </r>
    <r>
      <rPr>
        <sz val="14"/>
        <rFont val="方正仿宋_GBK"/>
        <family val="4"/>
      </rPr>
      <t>S107</t>
    </r>
    <r>
      <rPr>
        <sz val="14"/>
        <rFont val="方正仿宋_GBK"/>
        <family val="4"/>
      </rPr>
      <t>省道</t>
    </r>
    <r>
      <rPr>
        <sz val="14"/>
        <rFont val="方正仿宋_GBK"/>
        <family val="4"/>
      </rPr>
      <t>0.54</t>
    </r>
    <r>
      <rPr>
        <sz val="14"/>
        <rFont val="方正仿宋_GBK"/>
        <family val="4"/>
      </rPr>
      <t>公里、</t>
    </r>
    <r>
      <rPr>
        <sz val="14"/>
        <rFont val="方正仿宋_GBK"/>
        <family val="4"/>
      </rPr>
      <t>Y017</t>
    </r>
    <r>
      <rPr>
        <sz val="14"/>
        <rFont val="方正仿宋_GBK"/>
        <family val="4"/>
      </rPr>
      <t>乡道</t>
    </r>
    <r>
      <rPr>
        <sz val="14"/>
        <rFont val="方正仿宋_GBK"/>
        <family val="4"/>
      </rPr>
      <t>3.27</t>
    </r>
    <r>
      <rPr>
        <sz val="14"/>
        <rFont val="方正仿宋_GBK"/>
        <family val="4"/>
      </rPr>
      <t>公里。</t>
    </r>
  </si>
  <si>
    <t>开展前期工作</t>
  </si>
  <si>
    <t>完成招标</t>
  </si>
  <si>
    <r>
      <rPr>
        <sz val="14"/>
        <rFont val="方正仿宋_GBK"/>
        <family val="4"/>
      </rPr>
      <t>少云镇</t>
    </r>
  </si>
  <si>
    <t>铜梁区太平水厂工程（一期）</t>
  </si>
  <si>
    <r>
      <t>占地</t>
    </r>
    <r>
      <rPr>
        <sz val="14"/>
        <rFont val="方正仿宋_GBK"/>
        <family val="4"/>
      </rPr>
      <t>90</t>
    </r>
    <r>
      <rPr>
        <sz val="14"/>
        <rFont val="方正仿宋_GBK"/>
        <family val="4"/>
      </rPr>
      <t>亩，建设</t>
    </r>
    <r>
      <rPr>
        <sz val="14"/>
        <rFont val="方正仿宋_GBK"/>
        <family val="4"/>
      </rPr>
      <t>10</t>
    </r>
    <r>
      <rPr>
        <sz val="14"/>
        <rFont val="方正仿宋_GBK"/>
        <family val="4"/>
      </rPr>
      <t>万吨</t>
    </r>
    <r>
      <rPr>
        <sz val="14"/>
        <rFont val="方正仿宋_GBK"/>
        <family val="4"/>
      </rPr>
      <t>/</t>
    </r>
    <r>
      <rPr>
        <sz val="14"/>
        <rFont val="方正仿宋_GBK"/>
        <family val="4"/>
      </rPr>
      <t>日（一期</t>
    </r>
    <r>
      <rPr>
        <sz val="14"/>
        <rFont val="方正仿宋_GBK"/>
        <family val="4"/>
      </rPr>
      <t>5</t>
    </r>
    <r>
      <rPr>
        <sz val="14"/>
        <rFont val="方正仿宋_GBK"/>
        <family val="4"/>
      </rPr>
      <t>万吨</t>
    </r>
    <r>
      <rPr>
        <sz val="14"/>
        <rFont val="方正仿宋_GBK"/>
        <family val="4"/>
      </rPr>
      <t>/</t>
    </r>
    <r>
      <rPr>
        <sz val="14"/>
        <rFont val="方正仿宋_GBK"/>
        <family val="4"/>
      </rPr>
      <t>日）水厂一座及</t>
    </r>
    <r>
      <rPr>
        <sz val="14"/>
        <rFont val="方正仿宋_GBK"/>
        <family val="4"/>
      </rPr>
      <t>DN1000</t>
    </r>
    <r>
      <rPr>
        <sz val="14"/>
        <rFont val="方正仿宋_GBK"/>
        <family val="4"/>
      </rPr>
      <t>配套管网</t>
    </r>
    <r>
      <rPr>
        <sz val="14"/>
        <rFont val="方正仿宋_GBK"/>
        <family val="4"/>
      </rPr>
      <t>8</t>
    </r>
    <r>
      <rPr>
        <sz val="14"/>
        <rFont val="方正仿宋_GBK"/>
        <family val="4"/>
      </rPr>
      <t>公里。</t>
    </r>
  </si>
  <si>
    <t>2022.04-2023.12</t>
  </si>
  <si>
    <t>一是管网部分已动工并有序推进；二是房屋拆迁工作已展开；三是厂区部分土地要件申报已上报市级待批，准备挂网招标。</t>
  </si>
  <si>
    <t>一是完成项目招标工作；二是加强沟通，争取获得土地批复。</t>
  </si>
  <si>
    <r>
      <t>区水</t>
    </r>
    <r>
      <rPr>
        <sz val="14"/>
        <rFont val="方正仿宋_GBK"/>
        <family val="4"/>
      </rPr>
      <t xml:space="preserve">
</t>
    </r>
    <r>
      <rPr>
        <sz val="14"/>
        <rFont val="方正仿宋_GBK"/>
        <family val="4"/>
      </rPr>
      <t>利局</t>
    </r>
  </si>
  <si>
    <r>
      <rPr>
        <sz val="14"/>
        <rFont val="方正仿宋_GBK"/>
        <family val="4"/>
      </rPr>
      <t>龙泽水务公司太平镇</t>
    </r>
  </si>
  <si>
    <t>少云镇少云村红色美丽村庄建设项目</t>
  </si>
  <si>
    <r>
      <t>围绕传承红色基因、弘扬革命传统，充分依托邱少云英雄精神、成长历程等红色资源，以全面加强村党组织建设为根本，以打造</t>
    </r>
    <r>
      <rPr>
        <sz val="14"/>
        <rFont val="方正仿宋_GBK"/>
        <family val="4"/>
      </rPr>
      <t>9</t>
    </r>
    <r>
      <rPr>
        <sz val="14"/>
        <rFont val="方正仿宋_GBK"/>
        <family val="4"/>
      </rPr>
      <t>公里人居环境示范线为主线，以拓展邱少云故居功能为依托，以建强战斗堡垒、开发红色资源、壮大集体经济、提升治理水平、改善村容村貌</t>
    </r>
    <r>
      <rPr>
        <sz val="14"/>
        <rFont val="方正仿宋_GBK"/>
        <family val="4"/>
      </rPr>
      <t>“</t>
    </r>
    <r>
      <rPr>
        <sz val="14"/>
        <rFont val="方正仿宋_GBK"/>
        <family val="4"/>
      </rPr>
      <t>五项任务</t>
    </r>
    <r>
      <rPr>
        <sz val="14"/>
        <rFont val="方正仿宋_GBK"/>
        <family val="4"/>
      </rPr>
      <t>”</t>
    </r>
    <r>
      <rPr>
        <sz val="14"/>
        <rFont val="方正仿宋_GBK"/>
        <family val="4"/>
      </rPr>
      <t>为重点，以推动少云村全面振兴为目标，力争通过两年时间，努力把少云村建设成为党建工作示范村、红色教育品牌村、集体经济发达村、村级治理模范村、乡村振兴样板村。</t>
    </r>
  </si>
  <si>
    <t>2022.08-2024.06</t>
  </si>
  <si>
    <r>
      <t>完成总工程量的</t>
    </r>
    <r>
      <rPr>
        <sz val="14"/>
        <rFont val="方正仿宋_GBK"/>
        <family val="4"/>
      </rPr>
      <t>40%</t>
    </r>
  </si>
  <si>
    <t>一是完成少云村红色美丽村庄（巴岳农庄）规划方案设计，目前正在进行深化设计；二是根据规划设计方案，与区规资局共同现场踏勘，逐个项目确定项目用地红线和土地性质；三是与中建四局对接，拟引进中建四局对少云村进行全域土地整治，目前已完成概念方案设计，预计下周向区领导汇报，并完成框架协议拟定；四是与少云酒厂对接，拟在少云村选址建设用地100亩合作共建酒厂；五是与村集体经济合作，通过334利益联接机制，打造300亩粮油轮做示范基地，利用甘家河坝河两边宜机化改造地块，发展高粱种植350亩，目前正在进行土地翻耕和施肥，预计4月底完成播种。六是拟定少云村农村房屋搬迁补偿方案。</t>
  </si>
  <si>
    <t>完成少云村红色美丽村庄（巴岳农庄）深化设计，并启动少云故居、步道、家国广场等项目建设；启动乡村会客厅、乡情馆等项目涉及占用农村房屋的搬迁工作。</t>
  </si>
  <si>
    <r>
      <rPr>
        <sz val="14"/>
        <rFont val="方正仿宋_GBK"/>
        <family val="4"/>
      </rPr>
      <t>区委组织部</t>
    </r>
    <r>
      <rPr>
        <sz val="14"/>
        <rFont val="Times New Roman"/>
        <family val="1"/>
      </rPr>
      <t xml:space="preserve">             </t>
    </r>
    <r>
      <rPr>
        <sz val="14"/>
        <rFont val="方正仿宋_GBK"/>
        <family val="4"/>
      </rPr>
      <t>区住房城乡建委</t>
    </r>
    <r>
      <rPr>
        <sz val="14"/>
        <rFont val="Times New Roman"/>
        <family val="1"/>
      </rPr>
      <t xml:space="preserve">                     </t>
    </r>
    <r>
      <rPr>
        <sz val="14"/>
        <rFont val="方正仿宋_GBK"/>
        <family val="4"/>
      </rPr>
      <t>少云镇</t>
    </r>
  </si>
  <si>
    <t>何晓萍周伟峰</t>
  </si>
  <si>
    <t>（四）房开项目（7个）</t>
  </si>
  <si>
    <t>高宇原乡壹品</t>
  </si>
  <si>
    <r>
      <t>占地</t>
    </r>
    <r>
      <rPr>
        <sz val="14"/>
        <rFont val="方正仿宋_GBK"/>
        <family val="4"/>
      </rPr>
      <t>86.6</t>
    </r>
    <r>
      <rPr>
        <sz val="14"/>
        <rFont val="方正仿宋_GBK"/>
        <family val="4"/>
      </rPr>
      <t>亩，总建筑面积约</t>
    </r>
    <r>
      <rPr>
        <sz val="14"/>
        <rFont val="方正仿宋_GBK"/>
        <family val="4"/>
      </rPr>
      <t>80866</t>
    </r>
    <r>
      <rPr>
        <sz val="14"/>
        <rFont val="方正仿宋_GBK"/>
        <family val="4"/>
      </rPr>
      <t>平方米。</t>
    </r>
  </si>
  <si>
    <t>施工许可阶段</t>
  </si>
  <si>
    <r>
      <rPr>
        <sz val="14"/>
        <rFont val="方正仿宋_GBK"/>
        <family val="4"/>
      </rPr>
      <t>规划自然资源局</t>
    </r>
  </si>
  <si>
    <t>高宇十里云湖</t>
  </si>
  <si>
    <r>
      <t>占地</t>
    </r>
    <r>
      <rPr>
        <sz val="14"/>
        <rFont val="方正仿宋_GBK"/>
        <family val="4"/>
      </rPr>
      <t>84.6</t>
    </r>
    <r>
      <rPr>
        <sz val="14"/>
        <rFont val="方正仿宋_GBK"/>
        <family val="4"/>
      </rPr>
      <t>亩，总建筑面积约</t>
    </r>
    <r>
      <rPr>
        <sz val="14"/>
        <rFont val="方正仿宋_GBK"/>
        <family val="4"/>
      </rPr>
      <t>84637</t>
    </r>
    <r>
      <rPr>
        <sz val="14"/>
        <rFont val="方正仿宋_GBK"/>
        <family val="4"/>
      </rPr>
      <t>平方米。</t>
    </r>
  </si>
  <si>
    <t>施工现场打围</t>
  </si>
  <si>
    <r>
      <t>淮远新区（</t>
    </r>
    <r>
      <rPr>
        <sz val="14"/>
        <rFont val="方正仿宋_GBK"/>
        <family val="4"/>
      </rPr>
      <t>G19-01/02</t>
    </r>
    <r>
      <rPr>
        <sz val="14"/>
        <rFont val="方正仿宋_GBK"/>
        <family val="4"/>
      </rPr>
      <t>）</t>
    </r>
    <r>
      <rPr>
        <sz val="14"/>
        <rFont val="方正仿宋_GBK"/>
        <family val="4"/>
      </rPr>
      <t xml:space="preserve">
</t>
    </r>
    <r>
      <rPr>
        <sz val="14"/>
        <rFont val="方正仿宋_GBK"/>
        <family val="4"/>
      </rPr>
      <t>地块商住项目</t>
    </r>
  </si>
  <si>
    <r>
      <t>占地</t>
    </r>
    <r>
      <rPr>
        <sz val="14"/>
        <rFont val="方正仿宋_GBK"/>
        <family val="4"/>
      </rPr>
      <t>103</t>
    </r>
    <r>
      <rPr>
        <sz val="14"/>
        <rFont val="方正仿宋_GBK"/>
        <family val="4"/>
      </rPr>
      <t>亩，打造高品质住宅区。</t>
    </r>
  </si>
  <si>
    <t>2021年第二次集中供地区属重点国有企业竞得，拟解除出让合同后重新面向社会进行公开招拍挂出让。</t>
  </si>
  <si>
    <t>解除出让合同</t>
  </si>
  <si>
    <r>
      <t>淮远新区（</t>
    </r>
    <r>
      <rPr>
        <sz val="14"/>
        <rFont val="方正仿宋_GBK"/>
        <family val="4"/>
      </rPr>
      <t>G20-01/02</t>
    </r>
    <r>
      <rPr>
        <sz val="14"/>
        <rFont val="方正仿宋_GBK"/>
        <family val="4"/>
      </rPr>
      <t>）</t>
    </r>
    <r>
      <rPr>
        <sz val="14"/>
        <rFont val="方正仿宋_GBK"/>
        <family val="4"/>
      </rPr>
      <t xml:space="preserve">
</t>
    </r>
    <r>
      <rPr>
        <sz val="14"/>
        <rFont val="方正仿宋_GBK"/>
        <family val="4"/>
      </rPr>
      <t>地块商住项目</t>
    </r>
  </si>
  <si>
    <r>
      <t>占地</t>
    </r>
    <r>
      <rPr>
        <sz val="14"/>
        <rFont val="方正仿宋_GBK"/>
        <family val="4"/>
      </rPr>
      <t>102</t>
    </r>
    <r>
      <rPr>
        <sz val="14"/>
        <rFont val="方正仿宋_GBK"/>
        <family val="4"/>
      </rPr>
      <t>亩，打造高品质住宅区。</t>
    </r>
  </si>
  <si>
    <r>
      <t>淮远新区（</t>
    </r>
    <r>
      <rPr>
        <sz val="14"/>
        <rFont val="方正仿宋_GBK"/>
        <family val="4"/>
      </rPr>
      <t>G21-01/02</t>
    </r>
    <r>
      <rPr>
        <sz val="14"/>
        <rFont val="方正仿宋_GBK"/>
        <family val="4"/>
      </rPr>
      <t>）</t>
    </r>
    <r>
      <rPr>
        <sz val="14"/>
        <rFont val="方正仿宋_GBK"/>
        <family val="4"/>
      </rPr>
      <t xml:space="preserve">
</t>
    </r>
    <r>
      <rPr>
        <sz val="14"/>
        <rFont val="方正仿宋_GBK"/>
        <family val="4"/>
      </rPr>
      <t>地块商住项目</t>
    </r>
  </si>
  <si>
    <r>
      <t>占地</t>
    </r>
    <r>
      <rPr>
        <sz val="14"/>
        <rFont val="方正仿宋_GBK"/>
        <family val="4"/>
      </rPr>
      <t>112</t>
    </r>
    <r>
      <rPr>
        <sz val="14"/>
        <rFont val="方正仿宋_GBK"/>
        <family val="4"/>
      </rPr>
      <t>亩，打造高品质住宅区。</t>
    </r>
  </si>
  <si>
    <t>署娇商贸城</t>
  </si>
  <si>
    <r>
      <t>占地约</t>
    </r>
    <r>
      <rPr>
        <sz val="14"/>
        <rFont val="方正仿宋_GBK"/>
        <family val="4"/>
      </rPr>
      <t>30</t>
    </r>
    <r>
      <rPr>
        <sz val="14"/>
        <rFont val="方正仿宋_GBK"/>
        <family val="4"/>
      </rPr>
      <t>亩，总建筑面积约</t>
    </r>
    <r>
      <rPr>
        <sz val="14"/>
        <rFont val="方正仿宋_GBK"/>
        <family val="4"/>
      </rPr>
      <t>40352</t>
    </r>
    <r>
      <rPr>
        <sz val="14"/>
        <rFont val="方正仿宋_GBK"/>
        <family val="4"/>
      </rPr>
      <t>平方米。</t>
    </r>
  </si>
  <si>
    <t>办理方案备案的前期和协办手续</t>
  </si>
  <si>
    <t>办理方案审查，设计审查施工图及办理施工许可证</t>
  </si>
  <si>
    <t>应开工未开工，市场不景气，计划3月开工，但由于社会投资人投资信心不足，持观望态度，目前仅完成施工图设计。</t>
  </si>
  <si>
    <t>区商务委</t>
  </si>
  <si>
    <r>
      <t>金龙</t>
    </r>
    <r>
      <rPr>
        <sz val="14"/>
        <rFont val="方正仿宋_GBK"/>
        <family val="4"/>
      </rPr>
      <t>·</t>
    </r>
    <r>
      <rPr>
        <sz val="14"/>
        <rFont val="方正仿宋_GBK"/>
        <family val="4"/>
      </rPr>
      <t>书香郡</t>
    </r>
  </si>
  <si>
    <r>
      <t>项目用地面积</t>
    </r>
    <r>
      <rPr>
        <sz val="14"/>
        <rFont val="方正仿宋_GBK"/>
        <family val="4"/>
      </rPr>
      <t>19.45</t>
    </r>
    <r>
      <rPr>
        <sz val="14"/>
        <rFont val="方正仿宋_GBK"/>
        <family val="4"/>
      </rPr>
      <t>亩，总建筑面积约</t>
    </r>
    <r>
      <rPr>
        <sz val="14"/>
        <rFont val="方正仿宋_GBK"/>
        <family val="4"/>
      </rPr>
      <t>45250.72</t>
    </r>
    <r>
      <rPr>
        <sz val="14"/>
        <rFont val="方正仿宋_GBK"/>
        <family val="4"/>
      </rPr>
      <t>㎡，其中，一期项目占地约</t>
    </r>
    <r>
      <rPr>
        <sz val="14"/>
        <rFont val="方正仿宋_GBK"/>
        <family val="4"/>
      </rPr>
      <t xml:space="preserve">16 </t>
    </r>
    <r>
      <rPr>
        <sz val="14"/>
        <rFont val="方正仿宋_GBK"/>
        <family val="4"/>
      </rPr>
      <t>亩，建筑面积约</t>
    </r>
    <r>
      <rPr>
        <sz val="14"/>
        <rFont val="方正仿宋_GBK"/>
        <family val="4"/>
      </rPr>
      <t>15000</t>
    </r>
    <r>
      <rPr>
        <sz val="14"/>
        <rFont val="方正仿宋_GBK"/>
        <family val="4"/>
      </rPr>
      <t>㎡，住房</t>
    </r>
    <r>
      <rPr>
        <sz val="14"/>
        <rFont val="方正仿宋_GBK"/>
        <family val="4"/>
      </rPr>
      <t>109</t>
    </r>
    <r>
      <rPr>
        <sz val="14"/>
        <rFont val="方正仿宋_GBK"/>
        <family val="4"/>
      </rPr>
      <t>套（用于还房</t>
    </r>
    <r>
      <rPr>
        <sz val="14"/>
        <rFont val="方正仿宋_GBK"/>
        <family val="4"/>
      </rPr>
      <t>99</t>
    </r>
    <r>
      <rPr>
        <sz val="14"/>
        <rFont val="方正仿宋_GBK"/>
        <family val="4"/>
      </rPr>
      <t>套），商业面积约</t>
    </r>
    <r>
      <rPr>
        <sz val="14"/>
        <rFont val="方正仿宋_GBK"/>
        <family val="4"/>
      </rPr>
      <t>3887.27</t>
    </r>
    <r>
      <rPr>
        <sz val="14"/>
        <rFont val="方正仿宋_GBK"/>
        <family val="4"/>
      </rPr>
      <t>㎡（用于还房</t>
    </r>
    <r>
      <rPr>
        <sz val="14"/>
        <rFont val="方正仿宋_GBK"/>
        <family val="4"/>
      </rPr>
      <t>1095</t>
    </r>
    <r>
      <rPr>
        <sz val="14"/>
        <rFont val="方正仿宋_GBK"/>
        <family val="4"/>
      </rPr>
      <t>㎡），地上停车位</t>
    </r>
    <r>
      <rPr>
        <sz val="14"/>
        <rFont val="方正仿宋_GBK"/>
        <family val="4"/>
      </rPr>
      <t>137</t>
    </r>
    <r>
      <rPr>
        <sz val="14"/>
        <rFont val="方正仿宋_GBK"/>
        <family val="4"/>
      </rPr>
      <t>个；二期根据房地产市场情况择期开发。</t>
    </r>
  </si>
  <si>
    <r>
      <t>完成一期工程总工程量的</t>
    </r>
    <r>
      <rPr>
        <sz val="14"/>
        <rFont val="方正仿宋_GBK"/>
        <family val="4"/>
      </rPr>
      <t>50%</t>
    </r>
  </si>
  <si>
    <t>完善施工图设计。</t>
  </si>
  <si>
    <r>
      <t>四、民生福地项目（</t>
    </r>
    <r>
      <rPr>
        <b/>
        <sz val="14"/>
        <rFont val="方正仿宋_GBK"/>
        <family val="4"/>
      </rPr>
      <t>20</t>
    </r>
    <r>
      <rPr>
        <b/>
        <sz val="14"/>
        <rFont val="方正仿宋_GBK"/>
        <family val="4"/>
      </rPr>
      <t>个）</t>
    </r>
  </si>
  <si>
    <r>
      <t>（一）教育项目（</t>
    </r>
    <r>
      <rPr>
        <b/>
        <sz val="14"/>
        <rFont val="方正仿宋_GBK"/>
        <family val="4"/>
      </rPr>
      <t>9</t>
    </r>
    <r>
      <rPr>
        <b/>
        <sz val="14"/>
        <rFont val="方正仿宋_GBK"/>
        <family val="4"/>
      </rPr>
      <t>个）</t>
    </r>
  </si>
  <si>
    <t>白龙小学建设项目</t>
  </si>
  <si>
    <r>
      <t>占地面积</t>
    </r>
    <r>
      <rPr>
        <sz val="14"/>
        <rFont val="方正仿宋_GBK"/>
        <family val="4"/>
      </rPr>
      <t>59.5</t>
    </r>
    <r>
      <rPr>
        <sz val="14"/>
        <rFont val="方正仿宋_GBK"/>
        <family val="4"/>
      </rPr>
      <t>亩，建筑面积约</t>
    </r>
    <r>
      <rPr>
        <sz val="14"/>
        <rFont val="方正仿宋_GBK"/>
        <family val="4"/>
      </rPr>
      <t>27604</t>
    </r>
    <r>
      <rPr>
        <sz val="14"/>
        <rFont val="方正仿宋_GBK"/>
        <family val="4"/>
      </rPr>
      <t>平方米。</t>
    </r>
  </si>
  <si>
    <t>正在调整预算，预计下周送财评。</t>
  </si>
  <si>
    <t>完成预算、财政评审以及招标文件审核工作，挂网招标。</t>
  </si>
  <si>
    <t>区教委</t>
  </si>
  <si>
    <r>
      <rPr>
        <sz val="14"/>
        <rFont val="方正仿宋_GBK"/>
        <family val="4"/>
      </rPr>
      <t>陈庆华</t>
    </r>
  </si>
  <si>
    <t>少云小学（关溅小学）迁建工程</t>
  </si>
  <si>
    <r>
      <t>占地约</t>
    </r>
    <r>
      <rPr>
        <sz val="14"/>
        <rFont val="方正仿宋_GBK"/>
        <family val="4"/>
      </rPr>
      <t>42</t>
    </r>
    <r>
      <rPr>
        <sz val="14"/>
        <rFont val="方正仿宋_GBK"/>
        <family val="4"/>
      </rPr>
      <t>亩，建筑面积约</t>
    </r>
    <r>
      <rPr>
        <sz val="14"/>
        <rFont val="方正仿宋_GBK"/>
        <family val="4"/>
      </rPr>
      <t>8829</t>
    </r>
    <r>
      <rPr>
        <sz val="14"/>
        <rFont val="方正仿宋_GBK"/>
        <family val="4"/>
      </rPr>
      <t>平方米，</t>
    </r>
    <r>
      <rPr>
        <sz val="14"/>
        <rFont val="方正仿宋_GBK"/>
        <family val="4"/>
      </rPr>
      <t>18</t>
    </r>
    <r>
      <rPr>
        <sz val="14"/>
        <rFont val="方正仿宋_GBK"/>
        <family val="4"/>
      </rPr>
      <t>个班规模。</t>
    </r>
  </si>
  <si>
    <t>2022.05-2023.12</t>
  </si>
  <si>
    <t>签订施工合同，准备施工许可证的相关资料及开工前的准备工作。</t>
  </si>
  <si>
    <t>办理好施工许可证，进场施工。</t>
  </si>
  <si>
    <t>▲安居中小学迁建工程</t>
  </si>
  <si>
    <r>
      <t>占地</t>
    </r>
    <r>
      <rPr>
        <sz val="14"/>
        <rFont val="方正仿宋_GBK"/>
        <family val="4"/>
      </rPr>
      <t>80</t>
    </r>
    <r>
      <rPr>
        <sz val="14"/>
        <rFont val="方正仿宋_GBK"/>
        <family val="4"/>
      </rPr>
      <t>亩，建筑面积</t>
    </r>
    <r>
      <rPr>
        <sz val="14"/>
        <rFont val="方正仿宋_GBK"/>
        <family val="4"/>
      </rPr>
      <t>30000</t>
    </r>
    <r>
      <rPr>
        <sz val="14"/>
        <rFont val="方正仿宋_GBK"/>
        <family val="4"/>
      </rPr>
      <t>平方米。</t>
    </r>
  </si>
  <si>
    <t>迁建方案设计，配合安居华夏公司办理土地解押。</t>
  </si>
  <si>
    <t>迁建初设方案设计，配合安居华夏公司办理土地解押。</t>
  </si>
  <si>
    <t>金龙城建公司安居古城景区管委会</t>
  </si>
  <si>
    <t>汪桥生</t>
  </si>
  <si>
    <t>铜梁一中食堂扩建和车行桥修建工程建设项目</t>
  </si>
  <si>
    <t>食堂建设总用地面积1800平方米，总建筑面积约5782平方米，其中地上3层为师生食堂，地下1层为停车场，规划设计车位约50个。车行桥长约50米，宽12米。</t>
  </si>
  <si>
    <t>2022.04-2023.05</t>
  </si>
  <si>
    <t>完成附属设施施工</t>
  </si>
  <si>
    <t>已完成工程项目前期手续及招标工作，正在办理施工合同签订、申办施工许可证、搭建施工用房和围挡等工作。</t>
  </si>
  <si>
    <t>1.平整施工场地；2.基坑支护完成50%；3.土方开挖完成20%；4.完成室内装修设计并预算。</t>
  </si>
  <si>
    <t>铜梁一中</t>
  </si>
  <si>
    <t>教委</t>
  </si>
  <si>
    <t>陈庆华</t>
  </si>
  <si>
    <r>
      <rPr>
        <sz val="14"/>
        <rFont val="方正仿宋_GBK"/>
        <family val="4"/>
      </rPr>
      <t>铜梁巴中扩建工程</t>
    </r>
  </si>
  <si>
    <r>
      <t>征地</t>
    </r>
    <r>
      <rPr>
        <sz val="14"/>
        <rFont val="方正仿宋_GBK"/>
        <family val="4"/>
      </rPr>
      <t>43</t>
    </r>
    <r>
      <rPr>
        <sz val="14"/>
        <rFont val="方正仿宋_GBK"/>
        <family val="4"/>
      </rPr>
      <t>亩，建室内运动场及综合楼，建筑面积约</t>
    </r>
    <r>
      <rPr>
        <sz val="14"/>
        <rFont val="方正仿宋_GBK"/>
        <family val="4"/>
      </rPr>
      <t>38000</t>
    </r>
    <r>
      <rPr>
        <sz val="14"/>
        <rFont val="方正仿宋_GBK"/>
        <family val="4"/>
      </rPr>
      <t>平方米。</t>
    </r>
  </si>
  <si>
    <t>2022.12-2024.06</t>
  </si>
  <si>
    <t>协调征地。</t>
  </si>
  <si>
    <t>办理土地划拨手续</t>
  </si>
  <si>
    <t>铜梁巴中</t>
  </si>
  <si>
    <r>
      <rPr>
        <sz val="14"/>
        <rFont val="方正仿宋_GBK"/>
        <family val="4"/>
      </rPr>
      <t>教委</t>
    </r>
  </si>
  <si>
    <t>▲重庆第二师范学院铜梁校区                           建设项目</t>
  </si>
  <si>
    <r>
      <t>科创新城</t>
    </r>
    <r>
      <rPr>
        <sz val="14"/>
        <rFont val="方正仿宋_GBK"/>
        <family val="4"/>
      </rPr>
      <t>PPP</t>
    </r>
    <r>
      <rPr>
        <sz val="14"/>
        <rFont val="方正仿宋_GBK"/>
        <family val="4"/>
      </rPr>
      <t>项目</t>
    </r>
  </si>
  <si>
    <r>
      <t>其中一期用地</t>
    </r>
    <r>
      <rPr>
        <sz val="14"/>
        <rFont val="方正仿宋_GBK"/>
        <family val="4"/>
      </rPr>
      <t>600</t>
    </r>
    <r>
      <rPr>
        <sz val="14"/>
        <rFont val="方正仿宋_GBK"/>
        <family val="4"/>
      </rPr>
      <t>亩，校舍建筑面积</t>
    </r>
    <r>
      <rPr>
        <sz val="14"/>
        <rFont val="方正仿宋_GBK"/>
        <family val="4"/>
      </rPr>
      <t>23</t>
    </r>
    <r>
      <rPr>
        <sz val="14"/>
        <rFont val="方正仿宋_GBK"/>
        <family val="4"/>
      </rPr>
      <t>万平方米；二期用地</t>
    </r>
    <r>
      <rPr>
        <sz val="14"/>
        <rFont val="方正仿宋_GBK"/>
        <family val="4"/>
      </rPr>
      <t>600</t>
    </r>
    <r>
      <rPr>
        <sz val="14"/>
        <rFont val="方正仿宋_GBK"/>
        <family val="4"/>
      </rPr>
      <t>亩，校舍建筑面积</t>
    </r>
    <r>
      <rPr>
        <sz val="14"/>
        <rFont val="方正仿宋_GBK"/>
        <family val="4"/>
      </rPr>
      <t>23</t>
    </r>
    <r>
      <rPr>
        <sz val="14"/>
        <rFont val="方正仿宋_GBK"/>
        <family val="4"/>
      </rPr>
      <t>万平方米。</t>
    </r>
  </si>
  <si>
    <t>已签订设计合同，正由淮远新区管委会作为业主牵头开展方案设计、推进PPP项目包装工作</t>
  </si>
  <si>
    <t>继续由淮远新区管委会作为业主开展方案设计、推进PPP项目包装工作</t>
  </si>
  <si>
    <t>淮远新区管委会</t>
  </si>
  <si>
    <t>何晓萍</t>
  </si>
  <si>
    <t>▲重庆科技学院铜梁校区建设项目</t>
  </si>
  <si>
    <r>
      <t>一期建设用地</t>
    </r>
    <r>
      <rPr>
        <sz val="14"/>
        <rFont val="方正仿宋_GBK"/>
        <family val="4"/>
      </rPr>
      <t>1000</t>
    </r>
    <r>
      <rPr>
        <sz val="14"/>
        <rFont val="方正仿宋_GBK"/>
        <family val="4"/>
      </rPr>
      <t>亩，校舍建筑面积</t>
    </r>
    <r>
      <rPr>
        <sz val="14"/>
        <rFont val="方正仿宋_GBK"/>
        <family val="4"/>
      </rPr>
      <t>27</t>
    </r>
    <r>
      <rPr>
        <sz val="14"/>
        <rFont val="方正仿宋_GBK"/>
        <family val="4"/>
      </rPr>
      <t>万平方米。</t>
    </r>
  </si>
  <si>
    <t>2022.10-2024.08</t>
  </si>
  <si>
    <t>正由淮远新区管委会作为业主牵头开展设计招标工作、推进PPP项目包装工作</t>
  </si>
  <si>
    <t>由淮远新区管委会作为业主牵头开展设计招标工作、推进PPP项目包装工作；</t>
  </si>
  <si>
    <t>▲重庆医药高等专科学校铜梁                             校区项目</t>
  </si>
  <si>
    <r>
      <t>占地面积约</t>
    </r>
    <r>
      <rPr>
        <sz val="14"/>
        <rFont val="方正仿宋_GBK"/>
        <family val="4"/>
      </rPr>
      <t>1100</t>
    </r>
    <r>
      <rPr>
        <sz val="14"/>
        <rFont val="方正仿宋_GBK"/>
        <family val="4"/>
      </rPr>
      <t>亩，总建筑面积约</t>
    </r>
    <r>
      <rPr>
        <sz val="14"/>
        <rFont val="方正仿宋_GBK"/>
        <family val="4"/>
      </rPr>
      <t>33</t>
    </r>
    <r>
      <rPr>
        <sz val="14"/>
        <rFont val="方正仿宋_GBK"/>
        <family val="4"/>
      </rPr>
      <t>万平方米。其中：项目一期教育用地约</t>
    </r>
    <r>
      <rPr>
        <sz val="14"/>
        <rFont val="方正仿宋_GBK"/>
        <family val="4"/>
      </rPr>
      <t>600</t>
    </r>
    <r>
      <rPr>
        <sz val="14"/>
        <rFont val="方正仿宋_GBK"/>
        <family val="4"/>
      </rPr>
      <t>亩，含</t>
    </r>
    <r>
      <rPr>
        <sz val="14"/>
        <rFont val="方正仿宋_GBK"/>
        <family val="4"/>
      </rPr>
      <t>15</t>
    </r>
    <r>
      <rPr>
        <sz val="14"/>
        <rFont val="方正仿宋_GBK"/>
        <family val="4"/>
      </rPr>
      <t>万平方米校舍及相关校园环境和相配套的道路、电力、供水、供气、管网等由铜梁区负责建设；二期教育用地约</t>
    </r>
    <r>
      <rPr>
        <sz val="14"/>
        <rFont val="方正仿宋_GBK"/>
        <family val="4"/>
      </rPr>
      <t>500</t>
    </r>
    <r>
      <rPr>
        <sz val="14"/>
        <rFont val="方正仿宋_GBK"/>
        <family val="4"/>
      </rPr>
      <t>亩，建设约</t>
    </r>
    <r>
      <rPr>
        <sz val="14"/>
        <rFont val="方正仿宋_GBK"/>
        <family val="4"/>
      </rPr>
      <t>23</t>
    </r>
    <r>
      <rPr>
        <sz val="14"/>
        <rFont val="方正仿宋_GBK"/>
        <family val="4"/>
      </rPr>
      <t>万平方米校舍。</t>
    </r>
  </si>
  <si>
    <r>
      <t>▲铜遂人才共育园</t>
    </r>
    <r>
      <rPr>
        <sz val="14"/>
        <rFont val="Times New Roman"/>
        <family val="1"/>
      </rPr>
      <t xml:space="preserve">
</t>
    </r>
    <r>
      <rPr>
        <sz val="14"/>
        <rFont val="方正仿宋_GBK"/>
        <family val="4"/>
      </rPr>
      <t>（科能技校园）                     项目</t>
    </r>
  </si>
  <si>
    <t>项目建设内容包括教学楼、宿舍楼、运动场馆、食堂、停车位及周边附属工程设施等建设。</t>
  </si>
  <si>
    <t>签订招商引资协议，完成立项，推进设计单位招标</t>
  </si>
  <si>
    <t>推进概念方案设计，完成设计挂网</t>
  </si>
  <si>
    <r>
      <t>（二）民政项目（</t>
    </r>
    <r>
      <rPr>
        <b/>
        <sz val="14"/>
        <rFont val="方正仿宋_GBK"/>
        <family val="4"/>
      </rPr>
      <t>2</t>
    </r>
    <r>
      <rPr>
        <b/>
        <sz val="14"/>
        <rFont val="方正仿宋_GBK"/>
        <family val="4"/>
      </rPr>
      <t>个）</t>
    </r>
  </si>
  <si>
    <t>▲铜梁区新殡仪馆建设项目</t>
  </si>
  <si>
    <r>
      <t>占地</t>
    </r>
    <r>
      <rPr>
        <sz val="14"/>
        <rFont val="方正仿宋_GBK"/>
        <family val="4"/>
      </rPr>
      <t>50</t>
    </r>
    <r>
      <rPr>
        <sz val="14"/>
        <rFont val="方正仿宋_GBK"/>
        <family val="4"/>
      </rPr>
      <t>亩，包含火化车间、治丧服务中心、办公区等。</t>
    </r>
  </si>
  <si>
    <t>1.业主单位玄天湖文旅公司已编制完成该项目的用地测绘、立项、可研报告；                                                               2.正在对接第三方服务机构沟通开展重大事项行政决策五大程序相关工作。</t>
  </si>
  <si>
    <t>1.启动第三方公司开展五大程序相关工作；                                   2.按照新的用地方案启动设计招标；                              3.编制项目用地红线图。</t>
  </si>
  <si>
    <t>区民政局</t>
  </si>
  <si>
    <r>
      <rPr>
        <sz val="14"/>
        <rFont val="方正仿宋_GBK"/>
        <family val="4"/>
      </rPr>
      <t>铜梁区智慧养老服务中心建设项目</t>
    </r>
  </si>
  <si>
    <r>
      <t>利用现有建筑</t>
    </r>
    <r>
      <rPr>
        <sz val="14"/>
        <rFont val="方正仿宋_GBK"/>
        <family val="4"/>
      </rPr>
      <t xml:space="preserve"> 1646.10 </t>
    </r>
    <r>
      <rPr>
        <sz val="14"/>
        <rFont val="方正仿宋_GBK"/>
        <family val="4"/>
      </rPr>
      <t>平方米，新建智慧养老综合服务管理平台和智慧养老综合监管中心，装修改造建成社区养老服务中心。</t>
    </r>
  </si>
  <si>
    <t>2022.01-2022.10</t>
  </si>
  <si>
    <t>全部完工</t>
  </si>
  <si>
    <t>装饰工程已完成地面找平及防水，正在进行护墙基层施工。</t>
  </si>
  <si>
    <t>内部装修，弱电进场</t>
  </si>
  <si>
    <r>
      <t>（三）卫生项目（</t>
    </r>
    <r>
      <rPr>
        <b/>
        <sz val="14"/>
        <rFont val="方正仿宋_GBK"/>
        <family val="4"/>
      </rPr>
      <t>1</t>
    </r>
    <r>
      <rPr>
        <b/>
        <sz val="14"/>
        <rFont val="方正仿宋_GBK"/>
        <family val="4"/>
      </rPr>
      <t>个）</t>
    </r>
  </si>
  <si>
    <t>重庆市铜梁区中医院单建式人防工程</t>
  </si>
  <si>
    <r>
      <t>占地约</t>
    </r>
    <r>
      <rPr>
        <sz val="14"/>
        <rFont val="方正仿宋_GBK"/>
        <family val="4"/>
      </rPr>
      <t>23</t>
    </r>
    <r>
      <rPr>
        <sz val="14"/>
        <rFont val="方正仿宋_GBK"/>
        <family val="4"/>
      </rPr>
      <t>亩总建筑面积约</t>
    </r>
    <r>
      <rPr>
        <sz val="14"/>
        <rFont val="方正仿宋_GBK"/>
        <family val="4"/>
      </rPr>
      <t>14907</t>
    </r>
    <r>
      <rPr>
        <sz val="14"/>
        <rFont val="方正仿宋_GBK"/>
        <family val="4"/>
      </rPr>
      <t>平方米。</t>
    </r>
  </si>
  <si>
    <t>完成施工图审查及预算报告，送财评中心审核。</t>
  </si>
  <si>
    <t>完成财政评审，进行项目意向性公告，编制招标文件。</t>
  </si>
  <si>
    <t>中医院</t>
  </si>
  <si>
    <r>
      <t>（四）民生项目（</t>
    </r>
    <r>
      <rPr>
        <b/>
        <sz val="14"/>
        <rFont val="方正仿宋_GBK"/>
        <family val="4"/>
      </rPr>
      <t>8</t>
    </r>
    <r>
      <rPr>
        <b/>
        <sz val="14"/>
        <rFont val="方正仿宋_GBK"/>
        <family val="4"/>
      </rPr>
      <t>个）</t>
    </r>
  </si>
  <si>
    <t>铜梁区老旧小区改造</t>
  </si>
  <si>
    <r>
      <t>改造老旧小区</t>
    </r>
    <r>
      <rPr>
        <sz val="14"/>
        <rFont val="方正仿宋_GBK"/>
        <family val="4"/>
      </rPr>
      <t>16</t>
    </r>
    <r>
      <rPr>
        <sz val="14"/>
        <rFont val="方正仿宋_GBK"/>
        <family val="4"/>
      </rPr>
      <t>个，主要包括小区道路铺装，强弱电改造，消防设施改造，绿化景观提升，地下雨污管网改造，以及公共照明、垃圾容器分类等其他零星工程量。</t>
    </r>
  </si>
  <si>
    <t>相关街道已完成征集意见、立项等前期工作，现正在进行方案设计和施工图设计</t>
  </si>
  <si>
    <t>督促相关街道按计划完成方案设计、施工图设计、预算和财评等工作。</t>
  </si>
  <si>
    <t>棚户区改造</t>
  </si>
  <si>
    <r>
      <t>实施巴川街道原卫生进修校片区、大北街原供销社片区、民主路及藕塘湾片区共</t>
    </r>
    <r>
      <rPr>
        <sz val="14"/>
        <rFont val="方正仿宋_GBK"/>
        <family val="4"/>
      </rPr>
      <t>3</t>
    </r>
    <r>
      <rPr>
        <sz val="14"/>
        <rFont val="方正仿宋_GBK"/>
        <family val="4"/>
      </rPr>
      <t>个棚户区改造项目，规划占地面积约</t>
    </r>
    <r>
      <rPr>
        <sz val="14"/>
        <rFont val="方正仿宋_GBK"/>
        <family val="4"/>
      </rPr>
      <t>18500</t>
    </r>
    <r>
      <rPr>
        <sz val="14"/>
        <rFont val="方正仿宋_GBK"/>
        <family val="4"/>
      </rPr>
      <t>平方米（</t>
    </r>
    <r>
      <rPr>
        <sz val="14"/>
        <rFont val="方正仿宋_GBK"/>
        <family val="4"/>
      </rPr>
      <t>27.75</t>
    </r>
    <r>
      <rPr>
        <sz val="14"/>
        <rFont val="方正仿宋_GBK"/>
        <family val="4"/>
      </rPr>
      <t>亩），涉及</t>
    </r>
    <r>
      <rPr>
        <sz val="14"/>
        <rFont val="方正仿宋_GBK"/>
        <family val="4"/>
      </rPr>
      <t>63</t>
    </r>
    <r>
      <rPr>
        <sz val="14"/>
        <rFont val="方正仿宋_GBK"/>
        <family val="4"/>
      </rPr>
      <t>户，房屋建筑面积约</t>
    </r>
    <r>
      <rPr>
        <sz val="14"/>
        <rFont val="方正仿宋_GBK"/>
        <family val="4"/>
      </rPr>
      <t>7700</t>
    </r>
    <r>
      <rPr>
        <sz val="14"/>
        <rFont val="方正仿宋_GBK"/>
        <family val="4"/>
      </rPr>
      <t>平方米。</t>
    </r>
  </si>
  <si>
    <t>完成改造</t>
  </si>
  <si>
    <t>房屋征收评估公司已出具预评估结果，卫生进修校片区已报请区政府确定收项目。修缮加固房屋已完成鉴定，设计单位已招标。</t>
  </si>
  <si>
    <t>区政府确定征收项目后，依程序实施房屋征收；修缮加固项目完成初步设计。</t>
  </si>
  <si>
    <r>
      <rPr>
        <sz val="14"/>
        <rFont val="方正仿宋_GBK"/>
        <family val="4"/>
      </rPr>
      <t>相关镇街</t>
    </r>
  </si>
  <si>
    <t>人行立体过街设施建设项目</t>
  </si>
  <si>
    <t>建成铜梁中学龙山校区与凤山校区之间人行立体过街设施。</t>
  </si>
  <si>
    <t>完成施工图设计。</t>
  </si>
  <si>
    <t>工程挂网招标。</t>
  </si>
  <si>
    <t>老旧小区增设电梯</t>
  </si>
  <si>
    <r>
      <t>为老旧小区加装电梯</t>
    </r>
    <r>
      <rPr>
        <sz val="14"/>
        <rFont val="方正仿宋_GBK"/>
        <family val="4"/>
      </rPr>
      <t>50</t>
    </r>
    <r>
      <rPr>
        <sz val="14"/>
        <rFont val="方正仿宋_GBK"/>
        <family val="4"/>
      </rPr>
      <t>部。</t>
    </r>
  </si>
  <si>
    <t>已完成老旧住宅增设电梯建设工程规划许可办理25台。</t>
  </si>
  <si>
    <r>
      <t>继续加大宣传力度，完成该工程规划许可审批</t>
    </r>
    <r>
      <rPr>
        <sz val="14"/>
        <rFont val="方正仿宋_GBK"/>
        <family val="4"/>
      </rPr>
      <t>10</t>
    </r>
    <r>
      <rPr>
        <sz val="14"/>
        <rFont val="方正仿宋_GBK"/>
        <family val="4"/>
      </rPr>
      <t>台以上。</t>
    </r>
  </si>
  <si>
    <t>重庆市铜梁区安居镇防洪护岸巩固提升工程</t>
  </si>
  <si>
    <r>
      <t>铜梁区安居镇防洪护岸巩固提升工程为升级和改造原已建成闸泵工程</t>
    </r>
    <r>
      <rPr>
        <sz val="14"/>
        <rFont val="方正仿宋_GBK"/>
        <family val="4"/>
      </rPr>
      <t>,</t>
    </r>
    <r>
      <rPr>
        <sz val="14"/>
        <rFont val="方正仿宋_GBK"/>
        <family val="4"/>
      </rPr>
      <t>由拦河堤坝、排涝泵站、挡水闸、配电房及附属建筑物组成。</t>
    </r>
  </si>
  <si>
    <t>完成初设审批；完成概算审查资料报送；同步推进各专题编制。</t>
  </si>
  <si>
    <t>取得概算批复，开展施工图设计和各专题审批。</t>
  </si>
  <si>
    <t>区水利局</t>
  </si>
  <si>
    <r>
      <rPr>
        <sz val="14"/>
        <rFont val="方正仿宋_GBK"/>
        <family val="4"/>
      </rPr>
      <t>龙都水资源公司</t>
    </r>
  </si>
  <si>
    <t>铜梁区农村户厕改造和公厕建设项目</t>
  </si>
  <si>
    <r>
      <t>按照</t>
    </r>
    <r>
      <rPr>
        <sz val="14"/>
        <rFont val="方正仿宋_GBK"/>
        <family val="4"/>
      </rPr>
      <t>“</t>
    </r>
    <r>
      <rPr>
        <sz val="14"/>
        <rFont val="方正仿宋_GBK"/>
        <family val="4"/>
      </rPr>
      <t>愿改尽改，能改则改</t>
    </r>
    <r>
      <rPr>
        <sz val="14"/>
        <rFont val="方正仿宋_GBK"/>
        <family val="4"/>
      </rPr>
      <t>”</t>
    </r>
    <r>
      <rPr>
        <sz val="14"/>
        <rFont val="方正仿宋_GBK"/>
        <family val="4"/>
      </rPr>
      <t>的原则完成</t>
    </r>
    <r>
      <rPr>
        <sz val="14"/>
        <rFont val="方正仿宋_GBK"/>
        <family val="4"/>
      </rPr>
      <t>4000</t>
    </r>
    <r>
      <rPr>
        <sz val="14"/>
        <rFont val="方正仿宋_GBK"/>
        <family val="4"/>
      </rPr>
      <t>户户厕改（建）造。在村民聚居区公共场所、乡村振兴示范区、村办公室（旱厕）改（建）造</t>
    </r>
    <r>
      <rPr>
        <sz val="14"/>
        <rFont val="方正仿宋_GBK"/>
        <family val="4"/>
      </rPr>
      <t>15</t>
    </r>
    <r>
      <rPr>
        <sz val="14"/>
        <rFont val="方正仿宋_GBK"/>
        <family val="4"/>
      </rPr>
      <t>座农村公厕。</t>
    </r>
  </si>
  <si>
    <t>目前2022年全区农村户厕改造和公厕建设工作实施方案已拟定，并送区政府审定，待区政府审核通过后，立即组织各镇街开展户厕改造和公厕建设。</t>
  </si>
  <si>
    <t>待区政府审定后，立即印发改厕方案，组织镇街即使开工建设</t>
  </si>
  <si>
    <t>农村饮水安全巩固提升工程</t>
  </si>
  <si>
    <r>
      <t>建成农村供水管网</t>
    </r>
    <r>
      <rPr>
        <sz val="14"/>
        <rFont val="方正仿宋_GBK"/>
        <family val="4"/>
      </rPr>
      <t>200</t>
    </r>
    <r>
      <rPr>
        <sz val="14"/>
        <rFont val="方正仿宋_GBK"/>
        <family val="4"/>
      </rPr>
      <t>公里。</t>
    </r>
  </si>
  <si>
    <t>累计完成60公里农村供水管网建设。</t>
  </si>
  <si>
    <t>完成30公里农村供水管网建设。</t>
  </si>
  <si>
    <t>老旧小区天然气设施整治</t>
  </si>
  <si>
    <r>
      <t>完成城区老旧天然气设施改造，安装燃气泄露报警装置和安全阀</t>
    </r>
    <r>
      <rPr>
        <sz val="14"/>
        <rFont val="方正仿宋_GBK"/>
        <family val="4"/>
      </rPr>
      <t>5.5</t>
    </r>
    <r>
      <rPr>
        <sz val="14"/>
        <rFont val="方正仿宋_GBK"/>
        <family val="4"/>
      </rPr>
      <t>万（户）处。</t>
    </r>
  </si>
  <si>
    <t>2022.03-2022.10</t>
  </si>
  <si>
    <t>全部完成</t>
  </si>
  <si>
    <t>完成15832户老旧小区燃气设施改造。</t>
  </si>
  <si>
    <t>完成改造5000户。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</si>
</sst>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65">
    <font>
      <sz val="12"/>
      <name val="宋体"/>
      <family val="0"/>
    </font>
    <font>
      <sz val="11"/>
      <name val="宋体"/>
      <family val="0"/>
    </font>
    <font>
      <b/>
      <sz val="14"/>
      <name val="方正黑体_GBK"/>
      <family val="4"/>
    </font>
    <font>
      <b/>
      <sz val="14"/>
      <name val="Times New Roman"/>
      <family val="1"/>
    </font>
    <font>
      <sz val="14"/>
      <name val="Times New Roman"/>
      <family val="1"/>
    </font>
    <font>
      <sz val="14"/>
      <color indexed="10"/>
      <name val="Times New Roman"/>
      <family val="1"/>
    </font>
    <font>
      <sz val="18"/>
      <name val="方正黑体_GBK"/>
      <family val="4"/>
    </font>
    <font>
      <sz val="36"/>
      <name val="方正小标宋_GBK"/>
      <family val="4"/>
    </font>
    <font>
      <sz val="36"/>
      <name val="Times New Roman"/>
      <family val="1"/>
    </font>
    <font>
      <sz val="16"/>
      <name val="方正黑体_GBK"/>
      <family val="4"/>
    </font>
    <font>
      <sz val="14"/>
      <name val="方正仿宋_GBK"/>
      <family val="4"/>
    </font>
    <font>
      <sz val="14"/>
      <color indexed="8"/>
      <name val="方正仿宋_GBK"/>
      <family val="4"/>
    </font>
    <font>
      <b/>
      <sz val="14"/>
      <name val="方正仿宋_GBK"/>
      <family val="4"/>
    </font>
    <font>
      <sz val="20"/>
      <color indexed="57"/>
      <name val="方正仿宋_GBK"/>
      <family val="4"/>
    </font>
    <font>
      <sz val="20"/>
      <color indexed="13"/>
      <name val="方正仿宋_GBK"/>
      <family val="4"/>
    </font>
    <font>
      <sz val="20"/>
      <color indexed="10"/>
      <name val="方正仿宋_GBK"/>
      <family val="4"/>
    </font>
    <font>
      <sz val="14"/>
      <color indexed="10"/>
      <name val="方正仿宋_GBK"/>
      <family val="4"/>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2"/>
      <color indexed="36"/>
      <name val="宋体"/>
      <family val="0"/>
    </font>
    <font>
      <b/>
      <sz val="11"/>
      <color indexed="63"/>
      <name val="宋体"/>
      <family val="0"/>
    </font>
    <font>
      <sz val="11"/>
      <color indexed="9"/>
      <name val="宋体"/>
      <family val="0"/>
    </font>
    <font>
      <sz val="10"/>
      <color indexed="8"/>
      <name val="Arial"/>
      <family val="2"/>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i/>
      <sz val="10"/>
      <name val="MS Sans Serif"/>
      <family val="2"/>
    </font>
    <font>
      <b/>
      <sz val="12"/>
      <name val="宋体"/>
      <family val="0"/>
    </font>
    <font>
      <b/>
      <sz val="10"/>
      <name val="MS Sans Serif"/>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Times New Roman"/>
      <family val="1"/>
    </font>
    <font>
      <sz val="14"/>
      <color rgb="FF000000"/>
      <name val="方正仿宋_GBK"/>
      <family val="4"/>
    </font>
    <font>
      <sz val="14"/>
      <color theme="1"/>
      <name val="方正仿宋_GBK"/>
      <family val="4"/>
    </font>
    <font>
      <sz val="20"/>
      <color rgb="FF00B050"/>
      <name val="方正仿宋_GBK"/>
      <family val="4"/>
    </font>
    <font>
      <sz val="20"/>
      <color rgb="FFFFFF00"/>
      <name val="方正仿宋_GBK"/>
      <family val="4"/>
    </font>
    <font>
      <sz val="20"/>
      <color rgb="FFFF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24" fillId="0" borderId="0" applyNumberFormat="0" applyFill="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45" fillId="7" borderId="2" applyNumberFormat="0" applyFont="0" applyAlignment="0" applyProtection="0"/>
    <xf numFmtId="0" fontId="24" fillId="0" borderId="0" applyNumberFormat="0" applyFill="0" applyBorder="0" applyAlignment="0" applyProtection="0"/>
    <xf numFmtId="0" fontId="44"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4" fillId="9" borderId="0" applyNumberFormat="0" applyBorder="0" applyAlignment="0" applyProtection="0"/>
    <xf numFmtId="0" fontId="46" fillId="0" borderId="4" applyNumberFormat="0" applyFill="0" applyAlignment="0" applyProtection="0"/>
    <xf numFmtId="0" fontId="44"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38" fillId="0" borderId="0" applyNumberFormat="0" applyFill="0" applyBorder="0" applyAlignment="0" applyProtection="0"/>
    <xf numFmtId="0" fontId="54"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4"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4"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0" borderId="0">
      <alignment/>
      <protection/>
    </xf>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0" fontId="4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cellStyleXfs>
  <cellXfs count="111">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9" fillId="0" borderId="0" xfId="0" applyFont="1" applyFill="1" applyAlignment="1">
      <alignment/>
    </xf>
    <xf numFmtId="0" fontId="4"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xf>
    <xf numFmtId="0" fontId="8" fillId="0" borderId="0" xfId="0" applyFont="1" applyFill="1" applyAlignment="1">
      <alignment horizont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61"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locked="0"/>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60" fillId="0" borderId="9" xfId="0" applyFont="1" applyFill="1" applyBorder="1" applyAlignment="1">
      <alignment vertical="center" wrapText="1"/>
    </xf>
    <xf numFmtId="0" fontId="60" fillId="0" borderId="9" xfId="0" applyFont="1" applyFill="1" applyBorder="1" applyAlignment="1">
      <alignment horizontal="left" vertical="center" wrapText="1"/>
    </xf>
    <xf numFmtId="0" fontId="4" fillId="0" borderId="9" xfId="0" applyFont="1" applyFill="1" applyBorder="1" applyAlignment="1">
      <alignment/>
    </xf>
    <xf numFmtId="0" fontId="6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0" fillId="0" borderId="9" xfId="0" applyFont="1" applyFill="1" applyBorder="1" applyAlignment="1">
      <alignment wrapText="1"/>
    </xf>
    <xf numFmtId="0" fontId="1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protection locked="0"/>
    </xf>
    <xf numFmtId="0" fontId="6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9" xfId="0" applyFont="1" applyFill="1" applyBorder="1" applyAlignment="1">
      <alignment/>
    </xf>
    <xf numFmtId="0" fontId="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xf>
    <xf numFmtId="0" fontId="3" fillId="0" borderId="9" xfId="0" applyFont="1" applyFill="1" applyBorder="1" applyAlignment="1">
      <alignment/>
    </xf>
    <xf numFmtId="0" fontId="59" fillId="0" borderId="9" xfId="0" applyFont="1" applyFill="1" applyBorder="1" applyAlignment="1">
      <alignment/>
    </xf>
    <xf numFmtId="0" fontId="12" fillId="0" borderId="9" xfId="0" applyFont="1" applyFill="1" applyBorder="1" applyAlignment="1">
      <alignment horizontal="left" vertical="center" wrapText="1"/>
    </xf>
    <xf numFmtId="176" fontId="10" fillId="0" borderId="9" xfId="67" applyNumberFormat="1" applyFont="1" applyFill="1" applyBorder="1" applyAlignment="1">
      <alignment horizontal="center" vertical="center" wrapText="1"/>
      <protection/>
    </xf>
    <xf numFmtId="0" fontId="10" fillId="0" borderId="9" xfId="0" applyFont="1" applyFill="1" applyBorder="1" applyAlignment="1" applyProtection="1">
      <alignment horizontal="center" vertical="center" wrapText="1"/>
      <protection/>
    </xf>
    <xf numFmtId="0" fontId="6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9" xfId="0" applyNumberFormat="1" applyFont="1" applyFill="1" applyBorder="1" applyAlignment="1" applyProtection="1">
      <alignment horizontal="left" vertical="center" wrapText="1"/>
      <protection locked="0"/>
    </xf>
    <xf numFmtId="177" fontId="10" fillId="0" borderId="9" xfId="0" applyNumberFormat="1" applyFont="1" applyFill="1" applyBorder="1" applyAlignment="1" applyProtection="1">
      <alignment horizontal="center" vertical="center" wrapText="1" shrinkToFit="1"/>
      <protection locked="0"/>
    </xf>
    <xf numFmtId="177" fontId="12" fillId="0" borderId="9" xfId="0" applyNumberFormat="1" applyFont="1" applyFill="1" applyBorder="1" applyAlignment="1" applyProtection="1">
      <alignment horizontal="left" vertical="center" wrapText="1" shrinkToFit="1"/>
      <protection/>
    </xf>
    <xf numFmtId="177" fontId="12" fillId="0" borderId="9" xfId="0" applyNumberFormat="1" applyFont="1" applyFill="1" applyBorder="1" applyAlignment="1" applyProtection="1">
      <alignment horizontal="center" vertical="center" wrapText="1" shrinkToFit="1"/>
      <protection/>
    </xf>
    <xf numFmtId="0" fontId="4" fillId="0" borderId="9" xfId="0" applyFont="1" applyFill="1" applyBorder="1" applyAlignment="1">
      <alignment wrapText="1"/>
    </xf>
    <xf numFmtId="0" fontId="4" fillId="0" borderId="9"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justify" vertical="center" wrapText="1"/>
    </xf>
    <xf numFmtId="0" fontId="10" fillId="0" borderId="13"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horizontal="justify"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样式 1" xfId="70"/>
    <cellStyle name="ColLevel_1" xfId="71"/>
    <cellStyle name="ColLevel_2" xfId="72"/>
    <cellStyle name="ColLevel_3" xfId="73"/>
    <cellStyle name="ColLevel_4" xfId="74"/>
    <cellStyle name="ColLevel_6" xfId="75"/>
    <cellStyle name="RowLevel_1" xfId="76"/>
    <cellStyle name="RowLevel_3" xfId="77"/>
    <cellStyle name="RowLevel_4" xfId="7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5">
      <selection activeCell="H36" sqref="H36"/>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135"/>
  <sheetViews>
    <sheetView tabSelected="1" view="pageBreakPreview" zoomScale="50" zoomScaleNormal="70" zoomScaleSheetLayoutView="50" workbookViewId="0" topLeftCell="A1">
      <pane ySplit="3" topLeftCell="A4" activePane="bottomLeft" state="frozen"/>
      <selection pane="bottomLeft" activeCell="T9" sqref="T9"/>
    </sheetView>
  </sheetViews>
  <sheetFormatPr defaultColWidth="9.00390625" defaultRowHeight="14.25"/>
  <cols>
    <col min="1" max="1" width="6.125" style="3" customWidth="1"/>
    <col min="2" max="2" width="21.25390625" style="3" customWidth="1"/>
    <col min="3" max="3" width="7.625" style="3" customWidth="1"/>
    <col min="4" max="4" width="47.375" style="3" customWidth="1"/>
    <col min="5" max="5" width="10.00390625" style="3" customWidth="1"/>
    <col min="6" max="6" width="17.625" style="5" customWidth="1"/>
    <col min="7" max="7" width="12.50390625" style="3" customWidth="1"/>
    <col min="8" max="8" width="31.75390625" style="3" customWidth="1"/>
    <col min="9" max="9" width="15.25390625" style="3" customWidth="1"/>
    <col min="10" max="10" width="23.375" style="3" customWidth="1"/>
    <col min="11" max="11" width="24.125" style="3" customWidth="1"/>
    <col min="12" max="12" width="8.625" style="3" customWidth="1"/>
    <col min="13" max="13" width="8.375" style="3" customWidth="1"/>
    <col min="14" max="16" width="9.125" style="3" customWidth="1"/>
    <col min="17" max="17" width="9.00390625" style="3" customWidth="1"/>
    <col min="18" max="16384" width="9.00390625" style="3" customWidth="1"/>
  </cols>
  <sheetData>
    <row r="1" spans="1:2" ht="24">
      <c r="A1" s="6" t="s">
        <v>0</v>
      </c>
      <c r="B1" s="6"/>
    </row>
    <row r="2" spans="1:17" ht="47.25">
      <c r="A2" s="7" t="s">
        <v>1</v>
      </c>
      <c r="B2" s="8"/>
      <c r="C2" s="8"/>
      <c r="D2" s="8"/>
      <c r="E2" s="8"/>
      <c r="F2" s="8"/>
      <c r="G2" s="8"/>
      <c r="H2" s="8"/>
      <c r="I2" s="8"/>
      <c r="J2" s="8"/>
      <c r="K2" s="8"/>
      <c r="L2" s="8"/>
      <c r="M2" s="8"/>
      <c r="N2" s="8"/>
      <c r="O2" s="8"/>
      <c r="P2" s="8"/>
      <c r="Q2" s="8"/>
    </row>
    <row r="3" spans="1:17" ht="84">
      <c r="A3" s="9" t="s">
        <v>2</v>
      </c>
      <c r="B3" s="9" t="s">
        <v>3</v>
      </c>
      <c r="C3" s="10" t="s">
        <v>4</v>
      </c>
      <c r="D3" s="9" t="s">
        <v>5</v>
      </c>
      <c r="E3" s="9" t="s">
        <v>6</v>
      </c>
      <c r="F3" s="9" t="s">
        <v>7</v>
      </c>
      <c r="G3" s="9" t="s">
        <v>8</v>
      </c>
      <c r="H3" s="11" t="s">
        <v>9</v>
      </c>
      <c r="I3" s="11" t="s">
        <v>10</v>
      </c>
      <c r="J3" s="11" t="s">
        <v>11</v>
      </c>
      <c r="K3" s="11" t="s">
        <v>12</v>
      </c>
      <c r="L3" s="9" t="s">
        <v>13</v>
      </c>
      <c r="M3" s="10" t="s">
        <v>14</v>
      </c>
      <c r="N3" s="9" t="s">
        <v>15</v>
      </c>
      <c r="O3" s="10" t="s">
        <v>16</v>
      </c>
      <c r="P3" s="10" t="s">
        <v>17</v>
      </c>
      <c r="Q3" s="85" t="s">
        <v>18</v>
      </c>
    </row>
    <row r="4" spans="1:17" s="1" customFormat="1" ht="18.75">
      <c r="A4" s="12" t="s">
        <v>19</v>
      </c>
      <c r="B4" s="12"/>
      <c r="C4" s="12"/>
      <c r="D4" s="12"/>
      <c r="E4" s="12"/>
      <c r="F4" s="13"/>
      <c r="G4" s="14">
        <f>G109+G70+G57+G5</f>
        <v>1960655</v>
      </c>
      <c r="H4" s="14"/>
      <c r="I4" s="14">
        <f>I109+I70+I57+I5</f>
        <v>334942</v>
      </c>
      <c r="J4" s="14"/>
      <c r="K4" s="14"/>
      <c r="L4" s="49"/>
      <c r="M4" s="50"/>
      <c r="N4" s="49"/>
      <c r="O4" s="50"/>
      <c r="P4" s="51"/>
      <c r="Q4" s="86"/>
    </row>
    <row r="5" spans="1:17" s="1" customFormat="1" ht="18.75">
      <c r="A5" s="12" t="s">
        <v>20</v>
      </c>
      <c r="B5" s="12"/>
      <c r="C5" s="12"/>
      <c r="D5" s="12"/>
      <c r="E5" s="12"/>
      <c r="F5" s="13"/>
      <c r="G5" s="14">
        <f>G6+G37+G41</f>
        <v>938500</v>
      </c>
      <c r="H5" s="14"/>
      <c r="I5" s="14">
        <f>I6+I37+I41</f>
        <v>218295</v>
      </c>
      <c r="J5" s="14"/>
      <c r="K5" s="14"/>
      <c r="L5" s="49"/>
      <c r="M5" s="50"/>
      <c r="N5" s="49"/>
      <c r="O5" s="50"/>
      <c r="P5" s="50"/>
      <c r="Q5" s="86"/>
    </row>
    <row r="6" spans="1:17" s="1" customFormat="1" ht="18.75">
      <c r="A6" s="15" t="s">
        <v>21</v>
      </c>
      <c r="B6" s="16"/>
      <c r="C6" s="16"/>
      <c r="D6" s="16"/>
      <c r="E6" s="17"/>
      <c r="F6" s="13"/>
      <c r="G6" s="14">
        <f>SUM(G7:G36)</f>
        <v>747100</v>
      </c>
      <c r="H6" s="14"/>
      <c r="I6" s="14">
        <f>SUM(I7:I36)</f>
        <v>208700</v>
      </c>
      <c r="J6" s="14"/>
      <c r="K6" s="14"/>
      <c r="L6" s="49"/>
      <c r="M6" s="50"/>
      <c r="N6" s="49"/>
      <c r="O6" s="50"/>
      <c r="P6" s="50"/>
      <c r="Q6" s="86"/>
    </row>
    <row r="7" spans="1:17" ht="56.25">
      <c r="A7" s="18">
        <v>1</v>
      </c>
      <c r="B7" s="18" t="s">
        <v>22</v>
      </c>
      <c r="C7" s="18" t="s">
        <v>23</v>
      </c>
      <c r="D7" s="19" t="s">
        <v>24</v>
      </c>
      <c r="E7" s="18" t="s">
        <v>25</v>
      </c>
      <c r="F7" s="20" t="s">
        <v>26</v>
      </c>
      <c r="G7" s="18">
        <v>100000</v>
      </c>
      <c r="H7" s="21" t="s">
        <v>27</v>
      </c>
      <c r="I7" s="52">
        <v>100000</v>
      </c>
      <c r="J7" s="21" t="s">
        <v>27</v>
      </c>
      <c r="K7" s="53"/>
      <c r="L7" s="18" t="s">
        <v>28</v>
      </c>
      <c r="M7" s="23"/>
      <c r="N7" s="23" t="s">
        <v>29</v>
      </c>
      <c r="O7" s="25" t="s">
        <v>30</v>
      </c>
      <c r="P7" s="54" t="s">
        <v>31</v>
      </c>
      <c r="Q7" s="77" t="s">
        <v>32</v>
      </c>
    </row>
    <row r="8" spans="1:17" ht="75">
      <c r="A8" s="18">
        <v>2</v>
      </c>
      <c r="B8" s="18" t="s">
        <v>33</v>
      </c>
      <c r="C8" s="18" t="s">
        <v>23</v>
      </c>
      <c r="D8" s="19" t="s">
        <v>34</v>
      </c>
      <c r="E8" s="18" t="s">
        <v>35</v>
      </c>
      <c r="F8" s="20" t="s">
        <v>36</v>
      </c>
      <c r="G8" s="18">
        <v>100000</v>
      </c>
      <c r="H8" s="20" t="s">
        <v>37</v>
      </c>
      <c r="I8" s="52">
        <v>38000</v>
      </c>
      <c r="J8" s="20" t="s">
        <v>38</v>
      </c>
      <c r="K8" s="55"/>
      <c r="L8" s="18" t="s">
        <v>28</v>
      </c>
      <c r="M8" s="23"/>
      <c r="N8" s="23" t="s">
        <v>29</v>
      </c>
      <c r="O8" s="25" t="s">
        <v>39</v>
      </c>
      <c r="P8" s="54" t="s">
        <v>31</v>
      </c>
      <c r="Q8" s="77" t="s">
        <v>32</v>
      </c>
    </row>
    <row r="9" spans="1:17" ht="56.25">
      <c r="A9" s="18">
        <v>3</v>
      </c>
      <c r="B9" s="18" t="s">
        <v>40</v>
      </c>
      <c r="C9" s="18" t="s">
        <v>23</v>
      </c>
      <c r="D9" s="19" t="s">
        <v>41</v>
      </c>
      <c r="E9" s="22" t="s">
        <v>42</v>
      </c>
      <c r="F9" s="20" t="s">
        <v>36</v>
      </c>
      <c r="G9" s="18">
        <v>35000</v>
      </c>
      <c r="H9" s="20" t="s">
        <v>43</v>
      </c>
      <c r="I9" s="52">
        <v>12000</v>
      </c>
      <c r="J9" s="20" t="s">
        <v>43</v>
      </c>
      <c r="K9" s="55"/>
      <c r="L9" s="18" t="s">
        <v>28</v>
      </c>
      <c r="M9" s="23"/>
      <c r="N9" s="23" t="s">
        <v>29</v>
      </c>
      <c r="O9" s="25"/>
      <c r="P9" s="54" t="s">
        <v>31</v>
      </c>
      <c r="Q9" s="77" t="s">
        <v>32</v>
      </c>
    </row>
    <row r="10" spans="1:17" s="2" customFormat="1" ht="75">
      <c r="A10" s="18">
        <v>4</v>
      </c>
      <c r="B10" s="23" t="s">
        <v>44</v>
      </c>
      <c r="C10" s="18" t="s">
        <v>23</v>
      </c>
      <c r="D10" s="19" t="s">
        <v>45</v>
      </c>
      <c r="E10" s="18" t="s">
        <v>46</v>
      </c>
      <c r="F10" s="20" t="s">
        <v>47</v>
      </c>
      <c r="G10" s="18">
        <v>30000</v>
      </c>
      <c r="H10" s="20" t="s">
        <v>48</v>
      </c>
      <c r="I10" s="52">
        <v>10000</v>
      </c>
      <c r="J10" s="20" t="s">
        <v>49</v>
      </c>
      <c r="K10" s="55"/>
      <c r="L10" s="18" t="s">
        <v>28</v>
      </c>
      <c r="M10" s="23"/>
      <c r="N10" s="23" t="s">
        <v>29</v>
      </c>
      <c r="O10" s="25"/>
      <c r="P10" s="54" t="s">
        <v>31</v>
      </c>
      <c r="Q10" s="87"/>
    </row>
    <row r="11" spans="1:17" ht="75">
      <c r="A11" s="18">
        <v>5</v>
      </c>
      <c r="B11" s="18" t="s">
        <v>50</v>
      </c>
      <c r="C11" s="18" t="s">
        <v>23</v>
      </c>
      <c r="D11" s="19" t="s">
        <v>51</v>
      </c>
      <c r="E11" s="18" t="s">
        <v>52</v>
      </c>
      <c r="F11" s="20" t="s">
        <v>53</v>
      </c>
      <c r="G11" s="18">
        <v>30000</v>
      </c>
      <c r="H11" s="20" t="s">
        <v>54</v>
      </c>
      <c r="I11" s="52">
        <v>16000</v>
      </c>
      <c r="J11" s="20" t="s">
        <v>55</v>
      </c>
      <c r="K11" s="55"/>
      <c r="L11" s="18" t="s">
        <v>28</v>
      </c>
      <c r="M11" s="23"/>
      <c r="N11" s="23" t="s">
        <v>29</v>
      </c>
      <c r="O11" s="25" t="s">
        <v>56</v>
      </c>
      <c r="P11" s="54" t="s">
        <v>31</v>
      </c>
      <c r="Q11" s="64"/>
    </row>
    <row r="12" spans="1:17" s="3" customFormat="1" ht="93.75">
      <c r="A12" s="18">
        <v>6</v>
      </c>
      <c r="B12" s="18" t="s">
        <v>57</v>
      </c>
      <c r="C12" s="18" t="s">
        <v>23</v>
      </c>
      <c r="D12" s="19" t="s">
        <v>58</v>
      </c>
      <c r="E12" s="18" t="s">
        <v>52</v>
      </c>
      <c r="F12" s="20" t="s">
        <v>59</v>
      </c>
      <c r="G12" s="18">
        <v>10000</v>
      </c>
      <c r="H12" s="20" t="s">
        <v>60</v>
      </c>
      <c r="I12" s="52">
        <v>10000</v>
      </c>
      <c r="J12" s="20" t="s">
        <v>61</v>
      </c>
      <c r="K12" s="56"/>
      <c r="L12" s="18" t="s">
        <v>28</v>
      </c>
      <c r="M12" s="23"/>
      <c r="N12" s="23" t="s">
        <v>29</v>
      </c>
      <c r="O12" s="25"/>
      <c r="P12" s="54" t="s">
        <v>31</v>
      </c>
      <c r="Q12" s="64"/>
    </row>
    <row r="13" spans="1:17" ht="93.75">
      <c r="A13" s="18">
        <v>7</v>
      </c>
      <c r="B13" s="18" t="s">
        <v>62</v>
      </c>
      <c r="C13" s="18" t="s">
        <v>23</v>
      </c>
      <c r="D13" s="19" t="s">
        <v>63</v>
      </c>
      <c r="E13" s="18" t="s">
        <v>64</v>
      </c>
      <c r="F13" s="20" t="s">
        <v>65</v>
      </c>
      <c r="G13" s="18">
        <v>5100</v>
      </c>
      <c r="H13" s="21" t="s">
        <v>66</v>
      </c>
      <c r="I13" s="52">
        <v>300</v>
      </c>
      <c r="J13" s="24" t="s">
        <v>67</v>
      </c>
      <c r="K13" s="57" t="s">
        <v>68</v>
      </c>
      <c r="L13" s="18" t="s">
        <v>28</v>
      </c>
      <c r="M13" s="23"/>
      <c r="N13" s="23" t="s">
        <v>29</v>
      </c>
      <c r="O13" s="25"/>
      <c r="P13" s="58" t="s">
        <v>31</v>
      </c>
      <c r="Q13" s="64"/>
    </row>
    <row r="14" spans="1:17" ht="56.25">
      <c r="A14" s="18">
        <v>8</v>
      </c>
      <c r="B14" s="18" t="s">
        <v>69</v>
      </c>
      <c r="C14" s="18" t="s">
        <v>23</v>
      </c>
      <c r="D14" s="19" t="s">
        <v>70</v>
      </c>
      <c r="E14" s="22" t="s">
        <v>71</v>
      </c>
      <c r="F14" s="20" t="s">
        <v>72</v>
      </c>
      <c r="G14" s="18">
        <v>22000</v>
      </c>
      <c r="H14" s="20" t="s">
        <v>73</v>
      </c>
      <c r="I14" s="52">
        <v>2500</v>
      </c>
      <c r="J14" s="20" t="s">
        <v>38</v>
      </c>
      <c r="K14" s="57"/>
      <c r="L14" s="18" t="s">
        <v>28</v>
      </c>
      <c r="M14" s="23"/>
      <c r="N14" s="23" t="s">
        <v>29</v>
      </c>
      <c r="O14" s="25"/>
      <c r="P14" s="54" t="s">
        <v>31</v>
      </c>
      <c r="Q14" s="64"/>
    </row>
    <row r="15" spans="1:17" s="3" customFormat="1" ht="75">
      <c r="A15" s="18">
        <v>9</v>
      </c>
      <c r="B15" s="18" t="s">
        <v>74</v>
      </c>
      <c r="C15" s="18" t="s">
        <v>23</v>
      </c>
      <c r="D15" s="19" t="s">
        <v>75</v>
      </c>
      <c r="E15" s="18" t="s">
        <v>76</v>
      </c>
      <c r="F15" s="20" t="s">
        <v>77</v>
      </c>
      <c r="G15" s="18">
        <v>17000</v>
      </c>
      <c r="H15" s="20" t="s">
        <v>78</v>
      </c>
      <c r="I15" s="52"/>
      <c r="J15" s="20" t="s">
        <v>78</v>
      </c>
      <c r="K15" s="55"/>
      <c r="L15" s="18" t="s">
        <v>28</v>
      </c>
      <c r="M15" s="23"/>
      <c r="N15" s="18" t="s">
        <v>79</v>
      </c>
      <c r="O15" s="25"/>
      <c r="P15" s="54" t="s">
        <v>31</v>
      </c>
      <c r="Q15" s="64"/>
    </row>
    <row r="16" spans="1:17" ht="75">
      <c r="A16" s="18">
        <v>10</v>
      </c>
      <c r="B16" s="18" t="s">
        <v>80</v>
      </c>
      <c r="C16" s="18" t="s">
        <v>23</v>
      </c>
      <c r="D16" s="19" t="s">
        <v>81</v>
      </c>
      <c r="E16" s="22" t="s">
        <v>82</v>
      </c>
      <c r="F16" s="20" t="s">
        <v>65</v>
      </c>
      <c r="G16" s="18">
        <v>15000</v>
      </c>
      <c r="H16" s="20" t="s">
        <v>83</v>
      </c>
      <c r="I16" s="52">
        <v>6000</v>
      </c>
      <c r="J16" s="20" t="s">
        <v>84</v>
      </c>
      <c r="K16" s="53"/>
      <c r="L16" s="18" t="s">
        <v>28</v>
      </c>
      <c r="M16" s="23"/>
      <c r="N16" s="23" t="s">
        <v>29</v>
      </c>
      <c r="O16" s="25"/>
      <c r="P16" s="54" t="s">
        <v>31</v>
      </c>
      <c r="Q16" s="64"/>
    </row>
    <row r="17" spans="1:17" s="3" customFormat="1" ht="75">
      <c r="A17" s="18">
        <v>11</v>
      </c>
      <c r="B17" s="18" t="s">
        <v>85</v>
      </c>
      <c r="C17" s="18" t="s">
        <v>23</v>
      </c>
      <c r="D17" s="19" t="s">
        <v>86</v>
      </c>
      <c r="E17" s="22" t="s">
        <v>87</v>
      </c>
      <c r="F17" s="20" t="s">
        <v>88</v>
      </c>
      <c r="G17" s="18">
        <v>30000</v>
      </c>
      <c r="H17" s="21" t="s">
        <v>89</v>
      </c>
      <c r="I17" s="52">
        <v>8300</v>
      </c>
      <c r="J17" s="20" t="s">
        <v>90</v>
      </c>
      <c r="K17" s="53"/>
      <c r="L17" s="18" t="s">
        <v>28</v>
      </c>
      <c r="M17" s="23"/>
      <c r="N17" s="23" t="s">
        <v>29</v>
      </c>
      <c r="O17" s="25" t="s">
        <v>91</v>
      </c>
      <c r="P17" s="54" t="s">
        <v>31</v>
      </c>
      <c r="Q17" s="77" t="s">
        <v>32</v>
      </c>
    </row>
    <row r="18" spans="1:17" ht="112.5">
      <c r="A18" s="18">
        <v>12</v>
      </c>
      <c r="B18" s="23" t="s">
        <v>92</v>
      </c>
      <c r="C18" s="18" t="s">
        <v>23</v>
      </c>
      <c r="D18" s="19" t="s">
        <v>93</v>
      </c>
      <c r="E18" s="22" t="s">
        <v>94</v>
      </c>
      <c r="F18" s="20" t="s">
        <v>95</v>
      </c>
      <c r="G18" s="18">
        <v>20000</v>
      </c>
      <c r="H18" s="20" t="s">
        <v>96</v>
      </c>
      <c r="I18" s="52">
        <v>200</v>
      </c>
      <c r="J18" s="24" t="s">
        <v>97</v>
      </c>
      <c r="K18" s="57" t="s">
        <v>98</v>
      </c>
      <c r="L18" s="18" t="s">
        <v>28</v>
      </c>
      <c r="M18" s="23"/>
      <c r="N18" s="23" t="s">
        <v>29</v>
      </c>
      <c r="O18" s="25"/>
      <c r="P18" s="58" t="s">
        <v>31</v>
      </c>
      <c r="Q18" s="64"/>
    </row>
    <row r="19" spans="1:17" ht="75">
      <c r="A19" s="18">
        <v>13</v>
      </c>
      <c r="B19" s="23" t="s">
        <v>99</v>
      </c>
      <c r="C19" s="18" t="s">
        <v>23</v>
      </c>
      <c r="D19" s="19" t="s">
        <v>100</v>
      </c>
      <c r="E19" s="18" t="s">
        <v>101</v>
      </c>
      <c r="F19" s="20" t="s">
        <v>95</v>
      </c>
      <c r="G19" s="18">
        <v>15000</v>
      </c>
      <c r="H19" s="20" t="s">
        <v>102</v>
      </c>
      <c r="I19" s="22">
        <v>200</v>
      </c>
      <c r="J19" s="20" t="s">
        <v>103</v>
      </c>
      <c r="K19" s="20"/>
      <c r="L19" s="18" t="s">
        <v>28</v>
      </c>
      <c r="M19" s="23"/>
      <c r="N19" s="23" t="s">
        <v>29</v>
      </c>
      <c r="O19" s="25"/>
      <c r="P19" s="54" t="s">
        <v>31</v>
      </c>
      <c r="Q19" s="64"/>
    </row>
    <row r="20" spans="1:17" ht="93.75">
      <c r="A20" s="18">
        <v>14</v>
      </c>
      <c r="B20" s="23" t="s">
        <v>104</v>
      </c>
      <c r="C20" s="18" t="s">
        <v>23</v>
      </c>
      <c r="D20" s="19" t="s">
        <v>105</v>
      </c>
      <c r="E20" s="22" t="s">
        <v>106</v>
      </c>
      <c r="F20" s="20" t="s">
        <v>88</v>
      </c>
      <c r="G20" s="18">
        <v>12000</v>
      </c>
      <c r="H20" s="20" t="s">
        <v>107</v>
      </c>
      <c r="I20" s="59">
        <v>200</v>
      </c>
      <c r="J20" s="20" t="s">
        <v>108</v>
      </c>
      <c r="K20" s="60" t="s">
        <v>109</v>
      </c>
      <c r="L20" s="18" t="s">
        <v>28</v>
      </c>
      <c r="M20" s="23"/>
      <c r="N20" s="23" t="s">
        <v>29</v>
      </c>
      <c r="O20" s="25"/>
      <c r="P20" s="61" t="s">
        <v>31</v>
      </c>
      <c r="Q20" s="64"/>
    </row>
    <row r="21" spans="1:17" ht="93.75">
      <c r="A21" s="18">
        <v>15</v>
      </c>
      <c r="B21" s="23" t="s">
        <v>110</v>
      </c>
      <c r="C21" s="18" t="s">
        <v>23</v>
      </c>
      <c r="D21" s="19" t="s">
        <v>111</v>
      </c>
      <c r="E21" s="22" t="s">
        <v>112</v>
      </c>
      <c r="F21" s="20" t="s">
        <v>65</v>
      </c>
      <c r="G21" s="18">
        <v>20000</v>
      </c>
      <c r="H21" s="20" t="s">
        <v>113</v>
      </c>
      <c r="I21" s="59">
        <v>200</v>
      </c>
      <c r="J21" s="20" t="s">
        <v>114</v>
      </c>
      <c r="K21" s="60"/>
      <c r="L21" s="18" t="s">
        <v>28</v>
      </c>
      <c r="M21" s="23"/>
      <c r="N21" s="23" t="s">
        <v>29</v>
      </c>
      <c r="O21" s="25"/>
      <c r="P21" s="54" t="s">
        <v>31</v>
      </c>
      <c r="Q21" s="64"/>
    </row>
    <row r="22" spans="1:17" ht="75">
      <c r="A22" s="18">
        <v>16</v>
      </c>
      <c r="B22" s="23" t="s">
        <v>115</v>
      </c>
      <c r="C22" s="18" t="s">
        <v>23</v>
      </c>
      <c r="D22" s="19" t="s">
        <v>116</v>
      </c>
      <c r="E22" s="22" t="s">
        <v>117</v>
      </c>
      <c r="F22" s="20" t="s">
        <v>77</v>
      </c>
      <c r="G22" s="18">
        <v>30000</v>
      </c>
      <c r="H22" s="21" t="s">
        <v>118</v>
      </c>
      <c r="I22" s="59">
        <v>150</v>
      </c>
      <c r="J22" s="62" t="s">
        <v>119</v>
      </c>
      <c r="K22" s="63"/>
      <c r="L22" s="18" t="s">
        <v>28</v>
      </c>
      <c r="M22" s="64"/>
      <c r="N22" s="23" t="s">
        <v>29</v>
      </c>
      <c r="O22" s="25"/>
      <c r="P22" s="54" t="s">
        <v>31</v>
      </c>
      <c r="Q22" s="64"/>
    </row>
    <row r="23" spans="1:17" ht="56.25">
      <c r="A23" s="18">
        <v>17</v>
      </c>
      <c r="B23" s="18" t="s">
        <v>120</v>
      </c>
      <c r="C23" s="18" t="s">
        <v>23</v>
      </c>
      <c r="D23" s="19" t="s">
        <v>121</v>
      </c>
      <c r="E23" s="22" t="s">
        <v>122</v>
      </c>
      <c r="F23" s="20" t="s">
        <v>36</v>
      </c>
      <c r="G23" s="18">
        <v>22000</v>
      </c>
      <c r="H23" s="24" t="s">
        <v>123</v>
      </c>
      <c r="I23" s="59">
        <v>1000</v>
      </c>
      <c r="J23" s="24" t="s">
        <v>124</v>
      </c>
      <c r="K23" s="60"/>
      <c r="L23" s="18" t="s">
        <v>28</v>
      </c>
      <c r="M23" s="64"/>
      <c r="N23" s="23" t="s">
        <v>29</v>
      </c>
      <c r="O23" s="25"/>
      <c r="P23" s="54" t="s">
        <v>31</v>
      </c>
      <c r="Q23" s="64"/>
    </row>
    <row r="24" spans="1:17" ht="75">
      <c r="A24" s="18">
        <v>18</v>
      </c>
      <c r="B24" s="18" t="s">
        <v>125</v>
      </c>
      <c r="C24" s="18" t="s">
        <v>23</v>
      </c>
      <c r="D24" s="19" t="s">
        <v>126</v>
      </c>
      <c r="E24" s="18" t="s">
        <v>127</v>
      </c>
      <c r="F24" s="20" t="s">
        <v>77</v>
      </c>
      <c r="G24" s="18">
        <v>16000</v>
      </c>
      <c r="H24" s="24" t="s">
        <v>128</v>
      </c>
      <c r="I24" s="59"/>
      <c r="J24" s="24" t="s">
        <v>128</v>
      </c>
      <c r="K24" s="55"/>
      <c r="L24" s="18" t="s">
        <v>28</v>
      </c>
      <c r="M24" s="64"/>
      <c r="N24" s="23" t="s">
        <v>29</v>
      </c>
      <c r="O24" s="25"/>
      <c r="P24" s="54" t="s">
        <v>31</v>
      </c>
      <c r="Q24" s="64"/>
    </row>
    <row r="25" spans="1:17" ht="56.25">
      <c r="A25" s="18">
        <v>19</v>
      </c>
      <c r="B25" s="18" t="s">
        <v>129</v>
      </c>
      <c r="C25" s="18" t="s">
        <v>23</v>
      </c>
      <c r="D25" s="19" t="s">
        <v>130</v>
      </c>
      <c r="E25" s="18" t="s">
        <v>131</v>
      </c>
      <c r="F25" s="20" t="s">
        <v>77</v>
      </c>
      <c r="G25" s="18">
        <v>16000</v>
      </c>
      <c r="H25" s="24" t="s">
        <v>67</v>
      </c>
      <c r="I25" s="52">
        <v>50</v>
      </c>
      <c r="J25" s="24" t="s">
        <v>67</v>
      </c>
      <c r="K25" s="55"/>
      <c r="L25" s="18" t="s">
        <v>28</v>
      </c>
      <c r="M25" s="64"/>
      <c r="N25" s="23" t="s">
        <v>29</v>
      </c>
      <c r="O25" s="25"/>
      <c r="P25" s="54" t="s">
        <v>31</v>
      </c>
      <c r="Q25" s="64"/>
    </row>
    <row r="26" spans="1:17" ht="93.75">
      <c r="A26" s="18">
        <v>20</v>
      </c>
      <c r="B26" s="18" t="s">
        <v>132</v>
      </c>
      <c r="C26" s="18" t="s">
        <v>23</v>
      </c>
      <c r="D26" s="19" t="s">
        <v>133</v>
      </c>
      <c r="E26" s="18" t="s">
        <v>131</v>
      </c>
      <c r="F26" s="20" t="s">
        <v>77</v>
      </c>
      <c r="G26" s="18">
        <v>18000</v>
      </c>
      <c r="H26" s="24" t="s">
        <v>128</v>
      </c>
      <c r="I26" s="52"/>
      <c r="J26" s="24" t="s">
        <v>128</v>
      </c>
      <c r="K26" s="55"/>
      <c r="L26" s="18" t="s">
        <v>28</v>
      </c>
      <c r="M26" s="64"/>
      <c r="N26" s="23" t="s">
        <v>29</v>
      </c>
      <c r="O26" s="25"/>
      <c r="P26" s="54" t="s">
        <v>31</v>
      </c>
      <c r="Q26" s="64"/>
    </row>
    <row r="27" spans="1:17" s="3" customFormat="1" ht="75">
      <c r="A27" s="18">
        <v>21</v>
      </c>
      <c r="B27" s="18" t="s">
        <v>134</v>
      </c>
      <c r="C27" s="18" t="s">
        <v>23</v>
      </c>
      <c r="D27" s="19" t="s">
        <v>135</v>
      </c>
      <c r="E27" s="22" t="s">
        <v>136</v>
      </c>
      <c r="F27" s="20" t="s">
        <v>88</v>
      </c>
      <c r="G27" s="18">
        <v>13000</v>
      </c>
      <c r="H27" s="20" t="s">
        <v>137</v>
      </c>
      <c r="I27" s="52">
        <v>1000</v>
      </c>
      <c r="J27" s="21" t="s">
        <v>138</v>
      </c>
      <c r="K27" s="65"/>
      <c r="L27" s="18" t="s">
        <v>28</v>
      </c>
      <c r="M27" s="64"/>
      <c r="N27" s="23" t="s">
        <v>29</v>
      </c>
      <c r="O27" s="25"/>
      <c r="P27" s="54" t="s">
        <v>31</v>
      </c>
      <c r="Q27" s="64"/>
    </row>
    <row r="28" spans="1:17" s="3" customFormat="1" ht="56.25">
      <c r="A28" s="18">
        <v>22</v>
      </c>
      <c r="B28" s="18" t="s">
        <v>139</v>
      </c>
      <c r="C28" s="18" t="s">
        <v>23</v>
      </c>
      <c r="D28" s="19" t="s">
        <v>140</v>
      </c>
      <c r="E28" s="22" t="s">
        <v>82</v>
      </c>
      <c r="F28" s="20" t="s">
        <v>65</v>
      </c>
      <c r="G28" s="18">
        <v>3000</v>
      </c>
      <c r="H28" s="24" t="s">
        <v>67</v>
      </c>
      <c r="I28" s="52">
        <v>300</v>
      </c>
      <c r="J28" s="24" t="s">
        <v>141</v>
      </c>
      <c r="K28" s="65"/>
      <c r="L28" s="18" t="s">
        <v>28</v>
      </c>
      <c r="M28" s="64"/>
      <c r="N28" s="23" t="s">
        <v>29</v>
      </c>
      <c r="O28" s="25"/>
      <c r="P28" s="54" t="s">
        <v>31</v>
      </c>
      <c r="Q28" s="64"/>
    </row>
    <row r="29" spans="1:17" ht="93.75">
      <c r="A29" s="18">
        <v>23</v>
      </c>
      <c r="B29" s="18" t="s">
        <v>142</v>
      </c>
      <c r="C29" s="18" t="s">
        <v>23</v>
      </c>
      <c r="D29" s="19" t="s">
        <v>143</v>
      </c>
      <c r="E29" s="22" t="s">
        <v>82</v>
      </c>
      <c r="F29" s="20" t="s">
        <v>65</v>
      </c>
      <c r="G29" s="18">
        <v>13000</v>
      </c>
      <c r="H29" s="24" t="s">
        <v>67</v>
      </c>
      <c r="I29" s="52">
        <v>200</v>
      </c>
      <c r="J29" s="24" t="s">
        <v>67</v>
      </c>
      <c r="K29" s="55"/>
      <c r="L29" s="18" t="s">
        <v>28</v>
      </c>
      <c r="M29" s="64"/>
      <c r="N29" s="23" t="s">
        <v>29</v>
      </c>
      <c r="O29" s="25"/>
      <c r="P29" s="54" t="s">
        <v>31</v>
      </c>
      <c r="Q29" s="64"/>
    </row>
    <row r="30" spans="1:17" s="3" customFormat="1" ht="75">
      <c r="A30" s="18">
        <v>24</v>
      </c>
      <c r="B30" s="18" t="s">
        <v>144</v>
      </c>
      <c r="C30" s="18" t="s">
        <v>23</v>
      </c>
      <c r="D30" s="19" t="s">
        <v>145</v>
      </c>
      <c r="E30" s="22" t="s">
        <v>82</v>
      </c>
      <c r="F30" s="20" t="s">
        <v>65</v>
      </c>
      <c r="G30" s="18">
        <v>16000</v>
      </c>
      <c r="H30" s="24" t="s">
        <v>67</v>
      </c>
      <c r="I30" s="52">
        <v>200</v>
      </c>
      <c r="J30" s="24" t="s">
        <v>67</v>
      </c>
      <c r="K30" s="55"/>
      <c r="L30" s="18" t="s">
        <v>28</v>
      </c>
      <c r="M30" s="64"/>
      <c r="N30" s="23" t="s">
        <v>29</v>
      </c>
      <c r="O30" s="25"/>
      <c r="P30" s="54" t="s">
        <v>31</v>
      </c>
      <c r="Q30" s="64"/>
    </row>
    <row r="31" spans="1:17" ht="56.25">
      <c r="A31" s="18">
        <v>25</v>
      </c>
      <c r="B31" s="18" t="s">
        <v>146</v>
      </c>
      <c r="C31" s="18" t="s">
        <v>23</v>
      </c>
      <c r="D31" s="19" t="s">
        <v>147</v>
      </c>
      <c r="E31" s="18" t="s">
        <v>148</v>
      </c>
      <c r="F31" s="20" t="s">
        <v>95</v>
      </c>
      <c r="G31" s="18">
        <v>22000</v>
      </c>
      <c r="H31" s="24" t="s">
        <v>149</v>
      </c>
      <c r="I31" s="52">
        <v>200</v>
      </c>
      <c r="J31" s="24" t="s">
        <v>149</v>
      </c>
      <c r="K31" s="55"/>
      <c r="L31" s="18" t="s">
        <v>28</v>
      </c>
      <c r="M31" s="64"/>
      <c r="N31" s="23" t="s">
        <v>29</v>
      </c>
      <c r="O31" s="25"/>
      <c r="P31" s="54" t="s">
        <v>31</v>
      </c>
      <c r="Q31" s="64"/>
    </row>
    <row r="32" spans="1:17" ht="93.75">
      <c r="A32" s="18">
        <v>26</v>
      </c>
      <c r="B32" s="23" t="s">
        <v>150</v>
      </c>
      <c r="C32" s="18" t="s">
        <v>23</v>
      </c>
      <c r="D32" s="19" t="s">
        <v>151</v>
      </c>
      <c r="E32" s="22" t="s">
        <v>152</v>
      </c>
      <c r="F32" s="20" t="s">
        <v>47</v>
      </c>
      <c r="G32" s="18">
        <v>10000</v>
      </c>
      <c r="H32" s="24" t="s">
        <v>67</v>
      </c>
      <c r="I32" s="52">
        <v>300</v>
      </c>
      <c r="J32" s="24" t="s">
        <v>119</v>
      </c>
      <c r="K32" s="55"/>
      <c r="L32" s="18" t="s">
        <v>28</v>
      </c>
      <c r="M32" s="64"/>
      <c r="N32" s="23" t="s">
        <v>29</v>
      </c>
      <c r="O32" s="25"/>
      <c r="P32" s="54" t="s">
        <v>31</v>
      </c>
      <c r="Q32" s="64"/>
    </row>
    <row r="33" spans="1:17" s="3" customFormat="1" ht="93.75">
      <c r="A33" s="18">
        <v>27</v>
      </c>
      <c r="B33" s="18" t="s">
        <v>153</v>
      </c>
      <c r="C33" s="18" t="s">
        <v>23</v>
      </c>
      <c r="D33" s="19" t="s">
        <v>154</v>
      </c>
      <c r="E33" s="22" t="s">
        <v>64</v>
      </c>
      <c r="F33" s="20" t="s">
        <v>65</v>
      </c>
      <c r="G33" s="18">
        <v>10000</v>
      </c>
      <c r="H33" s="24" t="s">
        <v>67</v>
      </c>
      <c r="I33" s="52">
        <v>100</v>
      </c>
      <c r="J33" s="24" t="s">
        <v>119</v>
      </c>
      <c r="K33" s="55"/>
      <c r="L33" s="18" t="s">
        <v>28</v>
      </c>
      <c r="M33" s="64"/>
      <c r="N33" s="23" t="s">
        <v>29</v>
      </c>
      <c r="O33" s="25"/>
      <c r="P33" s="54" t="s">
        <v>31</v>
      </c>
      <c r="Q33" s="64"/>
    </row>
    <row r="34" spans="1:17" s="3" customFormat="1" ht="56.25">
      <c r="A34" s="18">
        <v>28</v>
      </c>
      <c r="B34" s="18" t="s">
        <v>155</v>
      </c>
      <c r="C34" s="18" t="s">
        <v>23</v>
      </c>
      <c r="D34" s="19" t="s">
        <v>156</v>
      </c>
      <c r="E34" s="22" t="s">
        <v>157</v>
      </c>
      <c r="F34" s="20" t="s">
        <v>77</v>
      </c>
      <c r="G34" s="18">
        <v>7000</v>
      </c>
      <c r="H34" s="24" t="s">
        <v>158</v>
      </c>
      <c r="I34" s="52"/>
      <c r="J34" s="24" t="s">
        <v>158</v>
      </c>
      <c r="K34" s="55"/>
      <c r="L34" s="18" t="s">
        <v>28</v>
      </c>
      <c r="M34" s="64"/>
      <c r="N34" s="23" t="s">
        <v>29</v>
      </c>
      <c r="O34" s="25"/>
      <c r="P34" s="54" t="s">
        <v>31</v>
      </c>
      <c r="Q34" s="64"/>
    </row>
    <row r="35" spans="1:17" s="3" customFormat="1" ht="75">
      <c r="A35" s="18">
        <v>29</v>
      </c>
      <c r="B35" s="18" t="s">
        <v>159</v>
      </c>
      <c r="C35" s="18" t="s">
        <v>23</v>
      </c>
      <c r="D35" s="19" t="s">
        <v>160</v>
      </c>
      <c r="E35" s="22" t="s">
        <v>82</v>
      </c>
      <c r="F35" s="20" t="s">
        <v>65</v>
      </c>
      <c r="G35" s="18">
        <v>10000</v>
      </c>
      <c r="H35" s="24" t="s">
        <v>161</v>
      </c>
      <c r="I35" s="52">
        <v>300</v>
      </c>
      <c r="J35" s="24" t="s">
        <v>137</v>
      </c>
      <c r="K35" s="55"/>
      <c r="L35" s="18" t="s">
        <v>28</v>
      </c>
      <c r="M35" s="64"/>
      <c r="N35" s="23" t="s">
        <v>29</v>
      </c>
      <c r="O35" s="25"/>
      <c r="P35" s="54" t="s">
        <v>31</v>
      </c>
      <c r="Q35" s="64"/>
    </row>
    <row r="36" spans="1:17" s="3" customFormat="1" ht="187.5">
      <c r="A36" s="18">
        <v>30</v>
      </c>
      <c r="B36" s="22" t="s">
        <v>162</v>
      </c>
      <c r="C36" s="18" t="s">
        <v>23</v>
      </c>
      <c r="D36" s="19" t="s">
        <v>163</v>
      </c>
      <c r="E36" s="18" t="s">
        <v>164</v>
      </c>
      <c r="F36" s="20" t="s">
        <v>165</v>
      </c>
      <c r="G36" s="18">
        <v>80000</v>
      </c>
      <c r="H36" s="20" t="s">
        <v>166</v>
      </c>
      <c r="I36" s="52">
        <v>1000</v>
      </c>
      <c r="J36" s="20" t="s">
        <v>167</v>
      </c>
      <c r="K36" s="46" t="s">
        <v>168</v>
      </c>
      <c r="L36" s="18" t="s">
        <v>169</v>
      </c>
      <c r="M36" s="23"/>
      <c r="N36" s="23" t="s">
        <v>170</v>
      </c>
      <c r="O36" s="25" t="s">
        <v>171</v>
      </c>
      <c r="P36" s="58" t="s">
        <v>31</v>
      </c>
      <c r="Q36" s="77" t="s">
        <v>32</v>
      </c>
    </row>
    <row r="37" spans="1:17" s="1" customFormat="1" ht="27">
      <c r="A37" s="15" t="s">
        <v>172</v>
      </c>
      <c r="B37" s="16"/>
      <c r="C37" s="16"/>
      <c r="D37" s="16"/>
      <c r="E37" s="17"/>
      <c r="F37" s="13"/>
      <c r="G37" s="14">
        <f>SUM(G38:G40)</f>
        <v>29000</v>
      </c>
      <c r="H37" s="14"/>
      <c r="I37" s="14">
        <f>SUM(I38:I40)</f>
        <v>3600</v>
      </c>
      <c r="J37" s="14"/>
      <c r="K37" s="14"/>
      <c r="L37" s="49"/>
      <c r="M37" s="50"/>
      <c r="N37" s="49"/>
      <c r="O37" s="50"/>
      <c r="P37" s="54"/>
      <c r="Q37" s="86"/>
    </row>
    <row r="38" spans="1:17" s="3" customFormat="1" ht="91.5" customHeight="1">
      <c r="A38" s="18">
        <v>31</v>
      </c>
      <c r="B38" s="25" t="s">
        <v>173</v>
      </c>
      <c r="C38" s="26" t="s">
        <v>174</v>
      </c>
      <c r="D38" s="27" t="s">
        <v>175</v>
      </c>
      <c r="E38" s="25" t="s">
        <v>176</v>
      </c>
      <c r="F38" s="20" t="s">
        <v>177</v>
      </c>
      <c r="G38" s="18">
        <v>15000</v>
      </c>
      <c r="H38" s="28" t="s">
        <v>178</v>
      </c>
      <c r="I38" s="66"/>
      <c r="J38" s="28" t="s">
        <v>179</v>
      </c>
      <c r="K38" s="67"/>
      <c r="L38" s="18" t="s">
        <v>180</v>
      </c>
      <c r="M38" s="23"/>
      <c r="N38" s="23" t="s">
        <v>181</v>
      </c>
      <c r="O38" s="25"/>
      <c r="P38" s="54" t="s">
        <v>31</v>
      </c>
      <c r="Q38" s="77" t="s">
        <v>32</v>
      </c>
    </row>
    <row r="39" spans="1:17" ht="75">
      <c r="A39" s="18">
        <v>32</v>
      </c>
      <c r="B39" s="22" t="s">
        <v>182</v>
      </c>
      <c r="C39" s="18" t="s">
        <v>183</v>
      </c>
      <c r="D39" s="19" t="s">
        <v>184</v>
      </c>
      <c r="E39" s="18" t="s">
        <v>42</v>
      </c>
      <c r="F39" s="20" t="s">
        <v>185</v>
      </c>
      <c r="G39" s="18">
        <v>9000</v>
      </c>
      <c r="H39" s="20" t="s">
        <v>186</v>
      </c>
      <c r="I39" s="22">
        <v>3000</v>
      </c>
      <c r="J39" s="20" t="s">
        <v>187</v>
      </c>
      <c r="K39" s="68"/>
      <c r="L39" s="18" t="s">
        <v>188</v>
      </c>
      <c r="M39" s="18" t="s">
        <v>189</v>
      </c>
      <c r="N39" s="23" t="s">
        <v>190</v>
      </c>
      <c r="O39" s="25"/>
      <c r="P39" s="54" t="s">
        <v>31</v>
      </c>
      <c r="Q39" s="64"/>
    </row>
    <row r="40" spans="1:17" s="3" customFormat="1" ht="112.5">
      <c r="A40" s="18">
        <v>33</v>
      </c>
      <c r="B40" s="22" t="s">
        <v>191</v>
      </c>
      <c r="C40" s="22" t="s">
        <v>192</v>
      </c>
      <c r="D40" s="20" t="s">
        <v>193</v>
      </c>
      <c r="E40" s="18" t="s">
        <v>194</v>
      </c>
      <c r="F40" s="20" t="s">
        <v>195</v>
      </c>
      <c r="G40" s="18">
        <v>5000</v>
      </c>
      <c r="H40" s="20" t="s">
        <v>196</v>
      </c>
      <c r="I40" s="22">
        <v>600</v>
      </c>
      <c r="J40" s="20" t="s">
        <v>197</v>
      </c>
      <c r="K40" s="22"/>
      <c r="L40" s="22" t="s">
        <v>198</v>
      </c>
      <c r="M40" s="22"/>
      <c r="N40" s="38" t="s">
        <v>190</v>
      </c>
      <c r="O40" s="45"/>
      <c r="P40" s="54" t="s">
        <v>31</v>
      </c>
      <c r="Q40" s="64"/>
    </row>
    <row r="41" spans="1:17" s="2" customFormat="1" ht="27">
      <c r="A41" s="29" t="s">
        <v>199</v>
      </c>
      <c r="B41" s="30"/>
      <c r="C41" s="30"/>
      <c r="D41" s="30"/>
      <c r="E41" s="31"/>
      <c r="F41" s="32"/>
      <c r="G41" s="33">
        <f>SUM(G42:G56)</f>
        <v>162400</v>
      </c>
      <c r="H41" s="34"/>
      <c r="I41" s="33">
        <f>SUM(I42:I56)</f>
        <v>5995</v>
      </c>
      <c r="J41" s="34"/>
      <c r="K41" s="34"/>
      <c r="L41" s="69"/>
      <c r="M41" s="51"/>
      <c r="N41" s="70"/>
      <c r="O41" s="71"/>
      <c r="P41" s="54"/>
      <c r="Q41" s="87"/>
    </row>
    <row r="42" spans="1:17" ht="56.25">
      <c r="A42" s="18">
        <v>34</v>
      </c>
      <c r="B42" s="23" t="s">
        <v>200</v>
      </c>
      <c r="C42" s="22" t="s">
        <v>174</v>
      </c>
      <c r="D42" s="19" t="s">
        <v>201</v>
      </c>
      <c r="E42" s="35" t="s">
        <v>202</v>
      </c>
      <c r="F42" s="20" t="s">
        <v>77</v>
      </c>
      <c r="G42" s="18">
        <v>3000</v>
      </c>
      <c r="H42" s="36" t="s">
        <v>203</v>
      </c>
      <c r="I42" s="72">
        <v>30</v>
      </c>
      <c r="J42" s="46" t="s">
        <v>204</v>
      </c>
      <c r="K42" s="44"/>
      <c r="L42" s="18" t="s">
        <v>28</v>
      </c>
      <c r="M42" s="23"/>
      <c r="N42" s="23" t="s">
        <v>205</v>
      </c>
      <c r="O42" s="25"/>
      <c r="P42" s="54" t="s">
        <v>31</v>
      </c>
      <c r="Q42" s="77" t="s">
        <v>32</v>
      </c>
    </row>
    <row r="43" spans="1:17" ht="168.75">
      <c r="A43" s="18">
        <v>35</v>
      </c>
      <c r="B43" s="22" t="s">
        <v>206</v>
      </c>
      <c r="C43" s="22" t="s">
        <v>174</v>
      </c>
      <c r="D43" s="20" t="s">
        <v>207</v>
      </c>
      <c r="E43" s="22" t="s">
        <v>208</v>
      </c>
      <c r="F43" s="20" t="s">
        <v>95</v>
      </c>
      <c r="G43" s="22">
        <v>10500</v>
      </c>
      <c r="H43" s="37" t="s">
        <v>209</v>
      </c>
      <c r="I43" s="52">
        <v>2800</v>
      </c>
      <c r="J43" s="24" t="s">
        <v>210</v>
      </c>
      <c r="K43" s="24"/>
      <c r="L43" s="18" t="s">
        <v>28</v>
      </c>
      <c r="M43" s="38"/>
      <c r="N43" s="23" t="s">
        <v>205</v>
      </c>
      <c r="O43" s="25" t="s">
        <v>211</v>
      </c>
      <c r="P43" s="54" t="s">
        <v>31</v>
      </c>
      <c r="Q43" s="64"/>
    </row>
    <row r="44" spans="1:17" s="3" customFormat="1" ht="75">
      <c r="A44" s="18">
        <v>36</v>
      </c>
      <c r="B44" s="38" t="s">
        <v>212</v>
      </c>
      <c r="C44" s="39" t="s">
        <v>213</v>
      </c>
      <c r="D44" s="20" t="s">
        <v>214</v>
      </c>
      <c r="E44" s="35" t="s">
        <v>215</v>
      </c>
      <c r="F44" s="20" t="s">
        <v>216</v>
      </c>
      <c r="G44" s="22">
        <v>4000</v>
      </c>
      <c r="H44" s="37" t="s">
        <v>217</v>
      </c>
      <c r="I44" s="73">
        <v>200</v>
      </c>
      <c r="J44" s="24" t="s">
        <v>218</v>
      </c>
      <c r="K44" s="24"/>
      <c r="L44" s="22" t="s">
        <v>28</v>
      </c>
      <c r="M44" s="23" t="s">
        <v>219</v>
      </c>
      <c r="N44" s="23" t="s">
        <v>205</v>
      </c>
      <c r="O44" s="25"/>
      <c r="P44" s="54" t="s">
        <v>31</v>
      </c>
      <c r="Q44" s="64"/>
    </row>
    <row r="45" spans="1:17" s="3" customFormat="1" ht="75">
      <c r="A45" s="18">
        <v>37</v>
      </c>
      <c r="B45" s="38" t="s">
        <v>220</v>
      </c>
      <c r="C45" s="18" t="s">
        <v>192</v>
      </c>
      <c r="D45" s="20" t="s">
        <v>221</v>
      </c>
      <c r="E45" s="35" t="s">
        <v>222</v>
      </c>
      <c r="F45" s="20" t="s">
        <v>223</v>
      </c>
      <c r="G45" s="22">
        <v>5000</v>
      </c>
      <c r="H45" s="37" t="s">
        <v>224</v>
      </c>
      <c r="I45" s="73">
        <v>200</v>
      </c>
      <c r="J45" s="24" t="s">
        <v>225</v>
      </c>
      <c r="K45" s="44"/>
      <c r="L45" s="18" t="s">
        <v>226</v>
      </c>
      <c r="M45" s="38"/>
      <c r="N45" s="23" t="s">
        <v>205</v>
      </c>
      <c r="O45" s="25"/>
      <c r="P45" s="54" t="s">
        <v>31</v>
      </c>
      <c r="Q45" s="64"/>
    </row>
    <row r="46" spans="1:17" s="3" customFormat="1" ht="37.5">
      <c r="A46" s="18">
        <v>38</v>
      </c>
      <c r="B46" s="18" t="s">
        <v>227</v>
      </c>
      <c r="C46" s="18" t="s">
        <v>192</v>
      </c>
      <c r="D46" s="19" t="s">
        <v>228</v>
      </c>
      <c r="E46" s="18" t="s">
        <v>229</v>
      </c>
      <c r="F46" s="20" t="s">
        <v>77</v>
      </c>
      <c r="G46" s="18">
        <v>10000</v>
      </c>
      <c r="H46" s="37" t="s">
        <v>230</v>
      </c>
      <c r="I46" s="73">
        <v>5</v>
      </c>
      <c r="J46" s="74" t="s">
        <v>231</v>
      </c>
      <c r="K46" s="44"/>
      <c r="L46" s="18" t="s">
        <v>226</v>
      </c>
      <c r="M46" s="23"/>
      <c r="N46" s="23" t="s">
        <v>205</v>
      </c>
      <c r="O46" s="25" t="s">
        <v>232</v>
      </c>
      <c r="P46" s="54" t="s">
        <v>31</v>
      </c>
      <c r="Q46" s="64"/>
    </row>
    <row r="47" spans="1:17" s="4" customFormat="1" ht="75">
      <c r="A47" s="18">
        <v>39</v>
      </c>
      <c r="B47" s="22" t="s">
        <v>233</v>
      </c>
      <c r="C47" s="39" t="s">
        <v>213</v>
      </c>
      <c r="D47" s="19" t="s">
        <v>234</v>
      </c>
      <c r="E47" s="18" t="s">
        <v>235</v>
      </c>
      <c r="F47" s="20" t="s">
        <v>216</v>
      </c>
      <c r="G47" s="18">
        <v>18000</v>
      </c>
      <c r="H47" s="19" t="s">
        <v>236</v>
      </c>
      <c r="I47" s="73">
        <v>10</v>
      </c>
      <c r="J47" s="19" t="s">
        <v>237</v>
      </c>
      <c r="K47" s="19"/>
      <c r="L47" s="18" t="s">
        <v>226</v>
      </c>
      <c r="M47" s="38" t="s">
        <v>219</v>
      </c>
      <c r="N47" s="38" t="s">
        <v>205</v>
      </c>
      <c r="O47" s="45" t="s">
        <v>238</v>
      </c>
      <c r="P47" s="54" t="s">
        <v>31</v>
      </c>
      <c r="Q47" s="88"/>
    </row>
    <row r="48" spans="1:17" s="3" customFormat="1" ht="37.5">
      <c r="A48" s="18">
        <v>40</v>
      </c>
      <c r="B48" s="38" t="s">
        <v>239</v>
      </c>
      <c r="C48" s="22" t="s">
        <v>192</v>
      </c>
      <c r="D48" s="20" t="s">
        <v>240</v>
      </c>
      <c r="E48" s="35" t="s">
        <v>241</v>
      </c>
      <c r="F48" s="20" t="s">
        <v>95</v>
      </c>
      <c r="G48" s="22">
        <v>1000</v>
      </c>
      <c r="H48" s="37" t="s">
        <v>242</v>
      </c>
      <c r="I48" s="23">
        <v>100</v>
      </c>
      <c r="J48" s="24" t="s">
        <v>243</v>
      </c>
      <c r="K48" s="44"/>
      <c r="L48" s="18" t="s">
        <v>226</v>
      </c>
      <c r="M48" s="75"/>
      <c r="N48" s="23" t="s">
        <v>205</v>
      </c>
      <c r="O48" s="25"/>
      <c r="P48" s="54" t="s">
        <v>31</v>
      </c>
      <c r="Q48" s="64"/>
    </row>
    <row r="49" spans="1:17" s="3" customFormat="1" ht="75">
      <c r="A49" s="18">
        <v>41</v>
      </c>
      <c r="B49" s="22" t="s">
        <v>244</v>
      </c>
      <c r="C49" s="26" t="s">
        <v>192</v>
      </c>
      <c r="D49" s="19" t="s">
        <v>245</v>
      </c>
      <c r="E49" s="18" t="s">
        <v>246</v>
      </c>
      <c r="F49" s="20" t="s">
        <v>247</v>
      </c>
      <c r="G49" s="18">
        <v>5000</v>
      </c>
      <c r="H49" s="19" t="s">
        <v>248</v>
      </c>
      <c r="I49" s="73">
        <v>2000</v>
      </c>
      <c r="J49" s="19" t="s">
        <v>249</v>
      </c>
      <c r="K49" s="18" t="s">
        <v>250</v>
      </c>
      <c r="L49" s="18" t="s">
        <v>226</v>
      </c>
      <c r="M49" s="38"/>
      <c r="N49" s="38" t="s">
        <v>205</v>
      </c>
      <c r="O49" s="45" t="s">
        <v>238</v>
      </c>
      <c r="P49" s="61" t="s">
        <v>31</v>
      </c>
      <c r="Q49" s="64"/>
    </row>
    <row r="50" spans="1:17" s="3" customFormat="1" ht="56.25">
      <c r="A50" s="18">
        <v>42</v>
      </c>
      <c r="B50" s="22" t="s">
        <v>251</v>
      </c>
      <c r="C50" s="22" t="s">
        <v>174</v>
      </c>
      <c r="D50" s="19" t="s">
        <v>252</v>
      </c>
      <c r="E50" s="35" t="s">
        <v>253</v>
      </c>
      <c r="F50" s="20" t="s">
        <v>95</v>
      </c>
      <c r="G50" s="22">
        <v>10000</v>
      </c>
      <c r="H50" s="40" t="s">
        <v>254</v>
      </c>
      <c r="I50" s="34">
        <v>10</v>
      </c>
      <c r="J50" s="40" t="s">
        <v>255</v>
      </c>
      <c r="K50" s="41"/>
      <c r="L50" s="22" t="s">
        <v>256</v>
      </c>
      <c r="M50" s="38"/>
      <c r="N50" s="38" t="s">
        <v>181</v>
      </c>
      <c r="O50" s="45"/>
      <c r="P50" s="54" t="s">
        <v>31</v>
      </c>
      <c r="Q50" s="77" t="s">
        <v>32</v>
      </c>
    </row>
    <row r="51" spans="1:17" s="3" customFormat="1" ht="56.25">
      <c r="A51" s="18">
        <v>43</v>
      </c>
      <c r="B51" s="38" t="s">
        <v>257</v>
      </c>
      <c r="C51" s="18" t="s">
        <v>23</v>
      </c>
      <c r="D51" s="20" t="s">
        <v>258</v>
      </c>
      <c r="E51" s="18" t="s">
        <v>259</v>
      </c>
      <c r="F51" s="20" t="s">
        <v>260</v>
      </c>
      <c r="G51" s="22">
        <v>10000</v>
      </c>
      <c r="H51" s="20" t="s">
        <v>261</v>
      </c>
      <c r="I51" s="52">
        <v>200</v>
      </c>
      <c r="J51" s="20" t="s">
        <v>262</v>
      </c>
      <c r="K51" s="46"/>
      <c r="L51" s="18" t="s">
        <v>263</v>
      </c>
      <c r="M51" s="23" t="s">
        <v>264</v>
      </c>
      <c r="N51" s="23" t="s">
        <v>265</v>
      </c>
      <c r="O51" s="25"/>
      <c r="P51" s="54" t="s">
        <v>31</v>
      </c>
      <c r="Q51" s="64"/>
    </row>
    <row r="52" spans="1:17" s="3" customFormat="1" ht="56.25">
      <c r="A52" s="18">
        <v>44</v>
      </c>
      <c r="B52" s="23" t="s">
        <v>266</v>
      </c>
      <c r="C52" s="18" t="s">
        <v>23</v>
      </c>
      <c r="D52" s="19" t="s">
        <v>267</v>
      </c>
      <c r="E52" s="18" t="s">
        <v>246</v>
      </c>
      <c r="F52" s="20" t="s">
        <v>247</v>
      </c>
      <c r="G52" s="18">
        <v>2400</v>
      </c>
      <c r="H52" s="20" t="s">
        <v>77</v>
      </c>
      <c r="I52" s="52">
        <v>210</v>
      </c>
      <c r="J52" s="20" t="s">
        <v>77</v>
      </c>
      <c r="K52" s="46"/>
      <c r="L52" s="18" t="s">
        <v>263</v>
      </c>
      <c r="M52" s="23" t="s">
        <v>264</v>
      </c>
      <c r="N52" s="23" t="s">
        <v>265</v>
      </c>
      <c r="O52" s="25"/>
      <c r="P52" s="54" t="s">
        <v>31</v>
      </c>
      <c r="Q52" s="64"/>
    </row>
    <row r="53" spans="1:17" s="3" customFormat="1" ht="93.75">
      <c r="A53" s="18">
        <v>45</v>
      </c>
      <c r="B53" s="23" t="s">
        <v>268</v>
      </c>
      <c r="C53" s="18" t="s">
        <v>23</v>
      </c>
      <c r="D53" s="19" t="s">
        <v>269</v>
      </c>
      <c r="E53" s="18" t="s">
        <v>270</v>
      </c>
      <c r="F53" s="20" t="s">
        <v>95</v>
      </c>
      <c r="G53" s="18">
        <v>1500</v>
      </c>
      <c r="H53" s="20" t="s">
        <v>271</v>
      </c>
      <c r="I53" s="52">
        <v>80</v>
      </c>
      <c r="J53" s="20" t="s">
        <v>272</v>
      </c>
      <c r="K53" s="20"/>
      <c r="L53" s="18" t="s">
        <v>263</v>
      </c>
      <c r="M53" s="23" t="s">
        <v>264</v>
      </c>
      <c r="N53" s="23" t="s">
        <v>265</v>
      </c>
      <c r="O53" s="25"/>
      <c r="P53" s="54" t="s">
        <v>31</v>
      </c>
      <c r="Q53" s="64"/>
    </row>
    <row r="54" spans="1:17" s="3" customFormat="1" ht="75">
      <c r="A54" s="18">
        <v>46</v>
      </c>
      <c r="B54" s="22" t="s">
        <v>273</v>
      </c>
      <c r="C54" s="18" t="s">
        <v>23</v>
      </c>
      <c r="D54" s="20" t="s">
        <v>274</v>
      </c>
      <c r="E54" s="22" t="s">
        <v>275</v>
      </c>
      <c r="F54" s="20" t="s">
        <v>95</v>
      </c>
      <c r="G54" s="22">
        <v>32000</v>
      </c>
      <c r="H54" s="20" t="s">
        <v>276</v>
      </c>
      <c r="I54" s="22"/>
      <c r="J54" s="20" t="s">
        <v>277</v>
      </c>
      <c r="K54" s="22" t="s">
        <v>278</v>
      </c>
      <c r="L54" s="22" t="s">
        <v>198</v>
      </c>
      <c r="M54" s="45" t="s">
        <v>279</v>
      </c>
      <c r="N54" s="38" t="s">
        <v>190</v>
      </c>
      <c r="O54" s="45"/>
      <c r="P54" s="76" t="s">
        <v>31</v>
      </c>
      <c r="Q54" s="77" t="s">
        <v>32</v>
      </c>
    </row>
    <row r="55" spans="1:17" s="3" customFormat="1" ht="112.5">
      <c r="A55" s="18">
        <v>47</v>
      </c>
      <c r="B55" s="38" t="s">
        <v>280</v>
      </c>
      <c r="C55" s="18" t="s">
        <v>23</v>
      </c>
      <c r="D55" s="20" t="s">
        <v>281</v>
      </c>
      <c r="E55" s="18" t="s">
        <v>282</v>
      </c>
      <c r="F55" s="20" t="s">
        <v>47</v>
      </c>
      <c r="G55" s="22">
        <v>20000</v>
      </c>
      <c r="H55" s="20" t="s">
        <v>283</v>
      </c>
      <c r="I55" s="22"/>
      <c r="J55" s="20" t="s">
        <v>277</v>
      </c>
      <c r="K55" s="22"/>
      <c r="L55" s="22" t="s">
        <v>198</v>
      </c>
      <c r="M55" s="45" t="s">
        <v>279</v>
      </c>
      <c r="N55" s="38" t="s">
        <v>190</v>
      </c>
      <c r="O55" s="45"/>
      <c r="P55" s="54" t="s">
        <v>31</v>
      </c>
      <c r="Q55" s="77"/>
    </row>
    <row r="56" spans="1:17" s="3" customFormat="1" ht="93.75">
      <c r="A56" s="18">
        <v>48</v>
      </c>
      <c r="B56" s="34" t="s">
        <v>284</v>
      </c>
      <c r="C56" s="34" t="s">
        <v>23</v>
      </c>
      <c r="D56" s="41" t="s">
        <v>285</v>
      </c>
      <c r="E56" s="34" t="s">
        <v>229</v>
      </c>
      <c r="F56" s="41" t="s">
        <v>77</v>
      </c>
      <c r="G56" s="34">
        <v>30000</v>
      </c>
      <c r="H56" s="20" t="s">
        <v>286</v>
      </c>
      <c r="I56" s="52">
        <v>150</v>
      </c>
      <c r="J56" s="20" t="s">
        <v>287</v>
      </c>
      <c r="K56" s="46"/>
      <c r="L56" s="34" t="s">
        <v>263</v>
      </c>
      <c r="M56" s="77" t="s">
        <v>288</v>
      </c>
      <c r="N56" s="77" t="s">
        <v>265</v>
      </c>
      <c r="O56" s="78"/>
      <c r="P56" s="54" t="s">
        <v>31</v>
      </c>
      <c r="Q56" s="64"/>
    </row>
    <row r="57" spans="1:17" s="3" customFormat="1" ht="27">
      <c r="A57" s="42" t="s">
        <v>289</v>
      </c>
      <c r="B57" s="42"/>
      <c r="C57" s="42"/>
      <c r="D57" s="42"/>
      <c r="E57" s="42"/>
      <c r="F57" s="32"/>
      <c r="G57" s="33">
        <f>SUM(G58:G69)</f>
        <v>135241</v>
      </c>
      <c r="H57" s="34"/>
      <c r="I57" s="33">
        <f>SUM(I58:I69)</f>
        <v>14768</v>
      </c>
      <c r="J57" s="34"/>
      <c r="K57" s="34"/>
      <c r="L57" s="33"/>
      <c r="M57" s="45"/>
      <c r="N57" s="79"/>
      <c r="O57" s="80"/>
      <c r="P57" s="54"/>
      <c r="Q57" s="64"/>
    </row>
    <row r="58" spans="1:17" s="3" customFormat="1" ht="112.5">
      <c r="A58" s="18">
        <v>49</v>
      </c>
      <c r="B58" s="38" t="s">
        <v>290</v>
      </c>
      <c r="C58" s="39" t="s">
        <v>213</v>
      </c>
      <c r="D58" s="19" t="s">
        <v>291</v>
      </c>
      <c r="E58" s="18" t="s">
        <v>292</v>
      </c>
      <c r="F58" s="20" t="s">
        <v>95</v>
      </c>
      <c r="G58" s="18">
        <v>20000</v>
      </c>
      <c r="H58" s="43" t="s">
        <v>293</v>
      </c>
      <c r="I58" s="81"/>
      <c r="J58" s="82" t="s">
        <v>294</v>
      </c>
      <c r="K58" s="82"/>
      <c r="L58" s="18" t="s">
        <v>295</v>
      </c>
      <c r="M58" s="18" t="s">
        <v>296</v>
      </c>
      <c r="N58" s="23" t="s">
        <v>297</v>
      </c>
      <c r="O58" s="25"/>
      <c r="P58" s="54" t="s">
        <v>31</v>
      </c>
      <c r="Q58" s="64"/>
    </row>
    <row r="59" spans="1:17" s="3" customFormat="1" ht="187.5">
      <c r="A59" s="18">
        <v>50</v>
      </c>
      <c r="B59" s="44" t="s">
        <v>298</v>
      </c>
      <c r="C59" s="18" t="s">
        <v>174</v>
      </c>
      <c r="D59" s="19" t="s">
        <v>299</v>
      </c>
      <c r="E59" s="18" t="s">
        <v>300</v>
      </c>
      <c r="F59" s="20" t="s">
        <v>95</v>
      </c>
      <c r="G59" s="18">
        <v>1556</v>
      </c>
      <c r="H59" s="41" t="s">
        <v>301</v>
      </c>
      <c r="I59" s="34">
        <v>119</v>
      </c>
      <c r="J59" s="41" t="s">
        <v>302</v>
      </c>
      <c r="K59" s="41" t="s">
        <v>303</v>
      </c>
      <c r="L59" s="18" t="s">
        <v>304</v>
      </c>
      <c r="M59" s="18" t="s">
        <v>305</v>
      </c>
      <c r="N59" s="23" t="s">
        <v>306</v>
      </c>
      <c r="O59" s="25"/>
      <c r="P59" s="58" t="s">
        <v>31</v>
      </c>
      <c r="Q59" s="64"/>
    </row>
    <row r="60" spans="1:17" s="3" customFormat="1" ht="75">
      <c r="A60" s="18">
        <v>51</v>
      </c>
      <c r="B60" s="38" t="s">
        <v>307</v>
      </c>
      <c r="C60" s="26" t="s">
        <v>174</v>
      </c>
      <c r="D60" s="19" t="s">
        <v>308</v>
      </c>
      <c r="E60" s="18" t="s">
        <v>208</v>
      </c>
      <c r="F60" s="20" t="s">
        <v>65</v>
      </c>
      <c r="G60" s="18">
        <v>2685</v>
      </c>
      <c r="H60" s="20" t="s">
        <v>309</v>
      </c>
      <c r="I60" s="22">
        <v>1500</v>
      </c>
      <c r="J60" s="20" t="s">
        <v>310</v>
      </c>
      <c r="K60" s="22"/>
      <c r="L60" s="18" t="s">
        <v>311</v>
      </c>
      <c r="M60" s="23"/>
      <c r="N60" s="23" t="s">
        <v>190</v>
      </c>
      <c r="O60" s="25"/>
      <c r="P60" s="54" t="s">
        <v>31</v>
      </c>
      <c r="Q60" s="64"/>
    </row>
    <row r="61" spans="1:17" s="4" customFormat="1" ht="56.25">
      <c r="A61" s="18">
        <v>52</v>
      </c>
      <c r="B61" s="45" t="s">
        <v>312</v>
      </c>
      <c r="C61" s="26" t="s">
        <v>174</v>
      </c>
      <c r="D61" s="27" t="s">
        <v>313</v>
      </c>
      <c r="E61" s="45" t="s">
        <v>64</v>
      </c>
      <c r="F61" s="20" t="s">
        <v>95</v>
      </c>
      <c r="G61" s="22">
        <v>10000</v>
      </c>
      <c r="H61" s="46" t="s">
        <v>314</v>
      </c>
      <c r="I61" s="44">
        <v>100</v>
      </c>
      <c r="J61" s="46" t="s">
        <v>315</v>
      </c>
      <c r="K61" s="34"/>
      <c r="L61" s="45" t="s">
        <v>316</v>
      </c>
      <c r="M61" s="38"/>
      <c r="N61" s="47" t="s">
        <v>181</v>
      </c>
      <c r="O61" s="45"/>
      <c r="P61" s="54" t="s">
        <v>31</v>
      </c>
      <c r="Q61" s="88"/>
    </row>
    <row r="62" spans="1:17" s="3" customFormat="1" ht="93.75">
      <c r="A62" s="18">
        <v>53</v>
      </c>
      <c r="B62" s="47" t="s">
        <v>317</v>
      </c>
      <c r="C62" s="25" t="s">
        <v>192</v>
      </c>
      <c r="D62" s="27" t="s">
        <v>318</v>
      </c>
      <c r="E62" s="25" t="s">
        <v>42</v>
      </c>
      <c r="F62" s="20" t="s">
        <v>319</v>
      </c>
      <c r="G62" s="25">
        <v>5000</v>
      </c>
      <c r="H62" s="20" t="s">
        <v>320</v>
      </c>
      <c r="I62" s="22">
        <v>392</v>
      </c>
      <c r="J62" s="20" t="s">
        <v>321</v>
      </c>
      <c r="K62" s="44"/>
      <c r="L62" s="25" t="s">
        <v>305</v>
      </c>
      <c r="M62" s="83" t="s">
        <v>322</v>
      </c>
      <c r="N62" s="83" t="s">
        <v>265</v>
      </c>
      <c r="O62" s="25"/>
      <c r="P62" s="54" t="s">
        <v>31</v>
      </c>
      <c r="Q62" s="64"/>
    </row>
    <row r="63" spans="1:17" s="3" customFormat="1" ht="93.75">
      <c r="A63" s="18">
        <v>54</v>
      </c>
      <c r="B63" s="38" t="s">
        <v>323</v>
      </c>
      <c r="C63" s="22" t="s">
        <v>192</v>
      </c>
      <c r="D63" s="20" t="s">
        <v>324</v>
      </c>
      <c r="E63" s="22" t="s">
        <v>325</v>
      </c>
      <c r="F63" s="20" t="s">
        <v>326</v>
      </c>
      <c r="G63" s="22">
        <v>6000</v>
      </c>
      <c r="H63" s="48" t="s">
        <v>327</v>
      </c>
      <c r="I63" s="84">
        <v>4500</v>
      </c>
      <c r="J63" s="20" t="s">
        <v>328</v>
      </c>
      <c r="K63" s="46"/>
      <c r="L63" s="22" t="s">
        <v>329</v>
      </c>
      <c r="M63" s="22" t="s">
        <v>330</v>
      </c>
      <c r="N63" s="23" t="s">
        <v>181</v>
      </c>
      <c r="O63" s="25"/>
      <c r="P63" s="54" t="s">
        <v>31</v>
      </c>
      <c r="Q63" s="64"/>
    </row>
    <row r="64" spans="1:17" s="3" customFormat="1" ht="262.5">
      <c r="A64" s="18">
        <v>55</v>
      </c>
      <c r="B64" s="38" t="s">
        <v>331</v>
      </c>
      <c r="C64" s="18" t="s">
        <v>192</v>
      </c>
      <c r="D64" s="19" t="s">
        <v>332</v>
      </c>
      <c r="E64" s="22" t="s">
        <v>235</v>
      </c>
      <c r="F64" s="20" t="s">
        <v>95</v>
      </c>
      <c r="G64" s="22">
        <v>50000</v>
      </c>
      <c r="H64" s="20" t="s">
        <v>333</v>
      </c>
      <c r="I64" s="84">
        <v>6500</v>
      </c>
      <c r="J64" s="20" t="s">
        <v>334</v>
      </c>
      <c r="K64" s="20"/>
      <c r="L64" s="18" t="s">
        <v>329</v>
      </c>
      <c r="M64" s="18" t="s">
        <v>335</v>
      </c>
      <c r="N64" s="23" t="s">
        <v>181</v>
      </c>
      <c r="O64" s="25"/>
      <c r="P64" s="54" t="s">
        <v>31</v>
      </c>
      <c r="Q64" s="64"/>
    </row>
    <row r="65" spans="1:17" s="3" customFormat="1" ht="75">
      <c r="A65" s="18">
        <v>56</v>
      </c>
      <c r="B65" s="38" t="s">
        <v>336</v>
      </c>
      <c r="C65" s="18" t="s">
        <v>192</v>
      </c>
      <c r="D65" s="19" t="s">
        <v>337</v>
      </c>
      <c r="E65" s="18" t="s">
        <v>338</v>
      </c>
      <c r="F65" s="20" t="s">
        <v>47</v>
      </c>
      <c r="G65" s="18">
        <v>5000</v>
      </c>
      <c r="H65" s="20" t="s">
        <v>339</v>
      </c>
      <c r="I65" s="52"/>
      <c r="J65" s="20" t="s">
        <v>340</v>
      </c>
      <c r="K65" s="46"/>
      <c r="L65" s="18" t="s">
        <v>329</v>
      </c>
      <c r="M65" s="23"/>
      <c r="N65" s="23" t="s">
        <v>181</v>
      </c>
      <c r="O65" s="25"/>
      <c r="P65" s="54" t="s">
        <v>31</v>
      </c>
      <c r="Q65" s="64"/>
    </row>
    <row r="66" spans="1:17" s="3" customFormat="1" ht="225">
      <c r="A66" s="18">
        <v>57</v>
      </c>
      <c r="B66" s="84" t="s">
        <v>341</v>
      </c>
      <c r="C66" s="34" t="s">
        <v>192</v>
      </c>
      <c r="D66" s="41" t="s">
        <v>342</v>
      </c>
      <c r="E66" s="34" t="s">
        <v>282</v>
      </c>
      <c r="F66" s="19" t="s">
        <v>343</v>
      </c>
      <c r="G66" s="34">
        <v>3000</v>
      </c>
      <c r="H66" s="20" t="s">
        <v>344</v>
      </c>
      <c r="I66" s="18"/>
      <c r="J66" s="20" t="s">
        <v>345</v>
      </c>
      <c r="K66" s="46"/>
      <c r="L66" s="34" t="s">
        <v>329</v>
      </c>
      <c r="M66" s="77"/>
      <c r="N66" s="77" t="s">
        <v>181</v>
      </c>
      <c r="O66" s="34" t="s">
        <v>346</v>
      </c>
      <c r="P66" s="54" t="s">
        <v>31</v>
      </c>
      <c r="Q66" s="64"/>
    </row>
    <row r="67" spans="1:17" s="3" customFormat="1" ht="56.25">
      <c r="A67" s="18">
        <v>58</v>
      </c>
      <c r="B67" s="22" t="s">
        <v>347</v>
      </c>
      <c r="C67" s="34" t="s">
        <v>192</v>
      </c>
      <c r="D67" s="19" t="s">
        <v>348</v>
      </c>
      <c r="E67" s="18" t="s">
        <v>349</v>
      </c>
      <c r="F67" s="20" t="s">
        <v>350</v>
      </c>
      <c r="G67" s="18">
        <v>2000</v>
      </c>
      <c r="H67" s="41" t="s">
        <v>351</v>
      </c>
      <c r="I67" s="77">
        <v>5</v>
      </c>
      <c r="J67" s="41" t="s">
        <v>352</v>
      </c>
      <c r="K67" s="41"/>
      <c r="L67" s="18" t="s">
        <v>353</v>
      </c>
      <c r="M67" s="45" t="s">
        <v>354</v>
      </c>
      <c r="N67" s="23" t="s">
        <v>306</v>
      </c>
      <c r="O67" s="25" t="s">
        <v>355</v>
      </c>
      <c r="P67" s="54" t="s">
        <v>31</v>
      </c>
      <c r="Q67" s="64"/>
    </row>
    <row r="68" spans="1:17" s="3" customFormat="1" ht="131.25">
      <c r="A68" s="18">
        <v>59</v>
      </c>
      <c r="B68" s="22" t="s">
        <v>356</v>
      </c>
      <c r="C68" s="18" t="s">
        <v>174</v>
      </c>
      <c r="D68" s="19" t="s">
        <v>357</v>
      </c>
      <c r="E68" s="18" t="s">
        <v>358</v>
      </c>
      <c r="F68" s="19" t="s">
        <v>47</v>
      </c>
      <c r="G68" s="18">
        <v>10000</v>
      </c>
      <c r="H68" s="20" t="s">
        <v>359</v>
      </c>
      <c r="I68" s="22">
        <v>1352</v>
      </c>
      <c r="J68" s="20" t="s">
        <v>360</v>
      </c>
      <c r="K68" s="22"/>
      <c r="L68" s="18" t="s">
        <v>304</v>
      </c>
      <c r="M68" s="23" t="s">
        <v>361</v>
      </c>
      <c r="N68" s="18" t="s">
        <v>362</v>
      </c>
      <c r="O68" s="94" t="s">
        <v>363</v>
      </c>
      <c r="P68" s="54" t="s">
        <v>31</v>
      </c>
      <c r="Q68" s="64"/>
    </row>
    <row r="69" spans="1:17" s="3" customFormat="1" ht="262.5">
      <c r="A69" s="18">
        <v>60</v>
      </c>
      <c r="B69" s="84" t="s">
        <v>364</v>
      </c>
      <c r="C69" s="34" t="s">
        <v>192</v>
      </c>
      <c r="D69" s="19" t="s">
        <v>365</v>
      </c>
      <c r="E69" s="25" t="s">
        <v>366</v>
      </c>
      <c r="F69" s="19" t="s">
        <v>367</v>
      </c>
      <c r="G69" s="34">
        <v>20000</v>
      </c>
      <c r="H69" s="20" t="s">
        <v>368</v>
      </c>
      <c r="I69" s="22">
        <v>300</v>
      </c>
      <c r="J69" s="20" t="s">
        <v>369</v>
      </c>
      <c r="K69" s="22"/>
      <c r="L69" s="34" t="s">
        <v>198</v>
      </c>
      <c r="M69" s="34" t="s">
        <v>279</v>
      </c>
      <c r="N69" s="34" t="s">
        <v>370</v>
      </c>
      <c r="O69" s="94" t="s">
        <v>371</v>
      </c>
      <c r="P69" s="54" t="s">
        <v>31</v>
      </c>
      <c r="Q69" s="64"/>
    </row>
    <row r="70" spans="1:17" s="2" customFormat="1" ht="27">
      <c r="A70" s="29" t="s">
        <v>372</v>
      </c>
      <c r="B70" s="30"/>
      <c r="C70" s="30"/>
      <c r="D70" s="30"/>
      <c r="E70" s="31"/>
      <c r="F70" s="69"/>
      <c r="G70" s="69">
        <f>G71+G80+G94+G101</f>
        <v>611964</v>
      </c>
      <c r="H70" s="34"/>
      <c r="I70" s="69">
        <f>I71+I80+I94+I101</f>
        <v>84536</v>
      </c>
      <c r="J70" s="34"/>
      <c r="K70" s="34"/>
      <c r="L70" s="69"/>
      <c r="M70" s="70"/>
      <c r="N70" s="70"/>
      <c r="O70" s="71"/>
      <c r="P70" s="54"/>
      <c r="Q70" s="87"/>
    </row>
    <row r="71" spans="1:17" s="2" customFormat="1" ht="27">
      <c r="A71" s="29" t="s">
        <v>373</v>
      </c>
      <c r="B71" s="30"/>
      <c r="C71" s="30"/>
      <c r="D71" s="31"/>
      <c r="E71" s="31"/>
      <c r="F71" s="89"/>
      <c r="G71" s="69">
        <f>SUM(G72:G79)</f>
        <v>308364</v>
      </c>
      <c r="H71" s="34"/>
      <c r="I71" s="69">
        <f>SUM(I72:I79)</f>
        <v>5530</v>
      </c>
      <c r="J71" s="34"/>
      <c r="K71" s="34"/>
      <c r="L71" s="18"/>
      <c r="M71" s="23"/>
      <c r="N71" s="23"/>
      <c r="O71" s="25"/>
      <c r="P71" s="54"/>
      <c r="Q71" s="87"/>
    </row>
    <row r="72" spans="1:17" s="3" customFormat="1" ht="37.5">
      <c r="A72" s="18">
        <v>61</v>
      </c>
      <c r="B72" s="22" t="s">
        <v>374</v>
      </c>
      <c r="C72" s="22" t="s">
        <v>375</v>
      </c>
      <c r="D72" s="20" t="s">
        <v>376</v>
      </c>
      <c r="E72" s="22" t="s">
        <v>229</v>
      </c>
      <c r="F72" s="20" t="s">
        <v>95</v>
      </c>
      <c r="G72" s="22">
        <v>120000</v>
      </c>
      <c r="H72" s="41" t="s">
        <v>377</v>
      </c>
      <c r="I72" s="34">
        <v>4000</v>
      </c>
      <c r="J72" s="41" t="s">
        <v>378</v>
      </c>
      <c r="K72" s="34"/>
      <c r="L72" s="22" t="s">
        <v>379</v>
      </c>
      <c r="M72" s="47" t="s">
        <v>380</v>
      </c>
      <c r="N72" s="38" t="s">
        <v>181</v>
      </c>
      <c r="O72" s="45" t="s">
        <v>381</v>
      </c>
      <c r="P72" s="54" t="s">
        <v>31</v>
      </c>
      <c r="Q72" s="77" t="s">
        <v>32</v>
      </c>
    </row>
    <row r="73" spans="1:17" ht="75">
      <c r="A73" s="18">
        <v>62</v>
      </c>
      <c r="B73" s="22" t="s">
        <v>382</v>
      </c>
      <c r="C73" s="22" t="s">
        <v>375</v>
      </c>
      <c r="D73" s="20" t="s">
        <v>383</v>
      </c>
      <c r="E73" s="90" t="s">
        <v>384</v>
      </c>
      <c r="F73" s="20" t="s">
        <v>47</v>
      </c>
      <c r="G73" s="22">
        <v>170000</v>
      </c>
      <c r="H73" s="41" t="s">
        <v>385</v>
      </c>
      <c r="I73" s="34">
        <v>1000</v>
      </c>
      <c r="J73" s="41" t="s">
        <v>386</v>
      </c>
      <c r="K73" s="34"/>
      <c r="L73" s="22" t="s">
        <v>379</v>
      </c>
      <c r="M73" s="103"/>
      <c r="N73" s="38" t="s">
        <v>181</v>
      </c>
      <c r="O73" s="45" t="s">
        <v>387</v>
      </c>
      <c r="P73" s="54" t="s">
        <v>31</v>
      </c>
      <c r="Q73" s="77" t="s">
        <v>32</v>
      </c>
    </row>
    <row r="74" spans="1:17" ht="75">
      <c r="A74" s="18">
        <v>63</v>
      </c>
      <c r="B74" s="38" t="s">
        <v>388</v>
      </c>
      <c r="C74" s="39" t="s">
        <v>213</v>
      </c>
      <c r="D74" s="20" t="s">
        <v>389</v>
      </c>
      <c r="E74" s="22" t="s">
        <v>270</v>
      </c>
      <c r="F74" s="20" t="s">
        <v>95</v>
      </c>
      <c r="G74" s="22">
        <v>2500</v>
      </c>
      <c r="H74" s="41" t="s">
        <v>390</v>
      </c>
      <c r="I74" s="34">
        <v>200</v>
      </c>
      <c r="J74" s="41" t="s">
        <v>391</v>
      </c>
      <c r="K74" s="41"/>
      <c r="L74" s="22" t="s">
        <v>379</v>
      </c>
      <c r="M74" s="47" t="s">
        <v>219</v>
      </c>
      <c r="N74" s="38" t="s">
        <v>181</v>
      </c>
      <c r="O74" s="45"/>
      <c r="P74" s="54" t="s">
        <v>31</v>
      </c>
      <c r="Q74" s="64"/>
    </row>
    <row r="75" spans="1:17" s="3" customFormat="1" ht="75">
      <c r="A75" s="18">
        <v>64</v>
      </c>
      <c r="B75" s="38" t="s">
        <v>392</v>
      </c>
      <c r="C75" s="39" t="s">
        <v>213</v>
      </c>
      <c r="D75" s="20" t="s">
        <v>393</v>
      </c>
      <c r="E75" s="22" t="s">
        <v>394</v>
      </c>
      <c r="F75" s="20" t="s">
        <v>95</v>
      </c>
      <c r="G75" s="22">
        <v>5266</v>
      </c>
      <c r="H75" s="41" t="s">
        <v>390</v>
      </c>
      <c r="I75" s="34">
        <v>200</v>
      </c>
      <c r="J75" s="41" t="s">
        <v>391</v>
      </c>
      <c r="K75" s="41"/>
      <c r="L75" s="22" t="s">
        <v>379</v>
      </c>
      <c r="M75" s="47" t="s">
        <v>219</v>
      </c>
      <c r="N75" s="38" t="s">
        <v>181</v>
      </c>
      <c r="O75" s="45" t="s">
        <v>395</v>
      </c>
      <c r="P75" s="54" t="s">
        <v>31</v>
      </c>
      <c r="Q75" s="64"/>
    </row>
    <row r="76" spans="1:17" s="3" customFormat="1" ht="75">
      <c r="A76" s="18">
        <v>65</v>
      </c>
      <c r="B76" s="38" t="s">
        <v>396</v>
      </c>
      <c r="C76" s="39" t="s">
        <v>213</v>
      </c>
      <c r="D76" s="20" t="s">
        <v>397</v>
      </c>
      <c r="E76" s="22" t="s">
        <v>270</v>
      </c>
      <c r="F76" s="20" t="s">
        <v>95</v>
      </c>
      <c r="G76" s="22">
        <v>5352</v>
      </c>
      <c r="H76" s="41" t="s">
        <v>398</v>
      </c>
      <c r="I76" s="34"/>
      <c r="J76" s="41" t="s">
        <v>399</v>
      </c>
      <c r="K76" s="41"/>
      <c r="L76" s="22" t="s">
        <v>379</v>
      </c>
      <c r="M76" s="47" t="s">
        <v>219</v>
      </c>
      <c r="N76" s="38" t="s">
        <v>181</v>
      </c>
      <c r="O76" s="45"/>
      <c r="P76" s="54" t="s">
        <v>31</v>
      </c>
      <c r="Q76" s="64"/>
    </row>
    <row r="77" spans="1:17" s="3" customFormat="1" ht="37.5">
      <c r="A77" s="18">
        <v>66</v>
      </c>
      <c r="B77" s="38" t="s">
        <v>400</v>
      </c>
      <c r="C77" s="22" t="s">
        <v>174</v>
      </c>
      <c r="D77" s="20" t="s">
        <v>401</v>
      </c>
      <c r="E77" s="91" t="s">
        <v>122</v>
      </c>
      <c r="F77" s="20" t="s">
        <v>247</v>
      </c>
      <c r="G77" s="22">
        <v>1335</v>
      </c>
      <c r="H77" s="41" t="s">
        <v>249</v>
      </c>
      <c r="I77" s="34">
        <v>50</v>
      </c>
      <c r="J77" s="41" t="s">
        <v>402</v>
      </c>
      <c r="K77" s="34"/>
      <c r="L77" s="22" t="s">
        <v>379</v>
      </c>
      <c r="M77" s="38" t="s">
        <v>403</v>
      </c>
      <c r="N77" s="38" t="s">
        <v>181</v>
      </c>
      <c r="O77" s="45"/>
      <c r="P77" s="54" t="s">
        <v>31</v>
      </c>
      <c r="Q77" s="64"/>
    </row>
    <row r="78" spans="1:17" s="3" customFormat="1" ht="37.5">
      <c r="A78" s="18">
        <v>67</v>
      </c>
      <c r="B78" s="38" t="s">
        <v>404</v>
      </c>
      <c r="C78" s="22" t="s">
        <v>174</v>
      </c>
      <c r="D78" s="20" t="s">
        <v>405</v>
      </c>
      <c r="E78" s="91" t="s">
        <v>122</v>
      </c>
      <c r="F78" s="20" t="s">
        <v>247</v>
      </c>
      <c r="G78" s="22">
        <v>2439</v>
      </c>
      <c r="H78" s="41" t="s">
        <v>249</v>
      </c>
      <c r="I78" s="34">
        <v>60</v>
      </c>
      <c r="J78" s="41" t="s">
        <v>402</v>
      </c>
      <c r="K78" s="34"/>
      <c r="L78" s="22" t="s">
        <v>379</v>
      </c>
      <c r="M78" s="38" t="s">
        <v>406</v>
      </c>
      <c r="N78" s="38" t="s">
        <v>181</v>
      </c>
      <c r="O78" s="45"/>
      <c r="P78" s="54" t="s">
        <v>31</v>
      </c>
      <c r="Q78" s="64"/>
    </row>
    <row r="79" spans="1:17" ht="56.25">
      <c r="A79" s="18">
        <v>68</v>
      </c>
      <c r="B79" s="38" t="s">
        <v>407</v>
      </c>
      <c r="C79" s="22" t="s">
        <v>174</v>
      </c>
      <c r="D79" s="20" t="s">
        <v>408</v>
      </c>
      <c r="E79" s="22" t="s">
        <v>409</v>
      </c>
      <c r="F79" s="20" t="s">
        <v>95</v>
      </c>
      <c r="G79" s="22">
        <v>1472</v>
      </c>
      <c r="H79" s="41" t="s">
        <v>410</v>
      </c>
      <c r="I79" s="34">
        <v>20</v>
      </c>
      <c r="J79" s="41" t="s">
        <v>411</v>
      </c>
      <c r="K79" s="41"/>
      <c r="L79" s="22" t="s">
        <v>379</v>
      </c>
      <c r="M79" s="38" t="s">
        <v>412</v>
      </c>
      <c r="N79" s="38" t="s">
        <v>181</v>
      </c>
      <c r="O79" s="45"/>
      <c r="P79" s="54" t="s">
        <v>31</v>
      </c>
      <c r="Q79" s="64"/>
    </row>
    <row r="80" spans="1:17" s="3" customFormat="1" ht="27">
      <c r="A80" s="29" t="s">
        <v>413</v>
      </c>
      <c r="B80" s="30"/>
      <c r="C80" s="30"/>
      <c r="D80" s="30"/>
      <c r="E80" s="31"/>
      <c r="F80" s="32"/>
      <c r="G80" s="33">
        <f>SUM(G81:G93)</f>
        <v>85600</v>
      </c>
      <c r="H80" s="34"/>
      <c r="I80" s="33">
        <f>SUM(I81:I93)</f>
        <v>18446</v>
      </c>
      <c r="J80" s="34"/>
      <c r="K80" s="34"/>
      <c r="L80" s="22"/>
      <c r="M80" s="103"/>
      <c r="N80" s="38"/>
      <c r="O80" s="45"/>
      <c r="P80" s="54"/>
      <c r="Q80" s="64"/>
    </row>
    <row r="81" spans="1:17" s="3" customFormat="1" ht="93.75">
      <c r="A81" s="18">
        <v>69</v>
      </c>
      <c r="B81" s="38" t="s">
        <v>414</v>
      </c>
      <c r="C81" s="18" t="s">
        <v>174</v>
      </c>
      <c r="D81" s="19" t="s">
        <v>415</v>
      </c>
      <c r="E81" s="22" t="s">
        <v>235</v>
      </c>
      <c r="F81" s="20" t="s">
        <v>416</v>
      </c>
      <c r="G81" s="22">
        <v>8000</v>
      </c>
      <c r="H81" s="46" t="s">
        <v>417</v>
      </c>
      <c r="I81" s="44">
        <v>300</v>
      </c>
      <c r="J81" s="46" t="s">
        <v>418</v>
      </c>
      <c r="K81" s="34"/>
      <c r="L81" s="18" t="s">
        <v>316</v>
      </c>
      <c r="N81" s="38" t="s">
        <v>181</v>
      </c>
      <c r="O81" s="45"/>
      <c r="P81" s="54" t="s">
        <v>31</v>
      </c>
      <c r="Q81" s="64"/>
    </row>
    <row r="82" spans="1:17" ht="168.75">
      <c r="A82" s="18">
        <v>70</v>
      </c>
      <c r="B82" s="38" t="s">
        <v>419</v>
      </c>
      <c r="C82" s="39" t="s">
        <v>213</v>
      </c>
      <c r="D82" s="20" t="s">
        <v>420</v>
      </c>
      <c r="E82" s="18" t="s">
        <v>421</v>
      </c>
      <c r="F82" s="20" t="s">
        <v>247</v>
      </c>
      <c r="G82" s="18">
        <v>9600</v>
      </c>
      <c r="H82" s="46" t="s">
        <v>422</v>
      </c>
      <c r="I82" s="44">
        <v>3600</v>
      </c>
      <c r="J82" s="46" t="s">
        <v>423</v>
      </c>
      <c r="K82" s="34"/>
      <c r="L82" s="18" t="s">
        <v>316</v>
      </c>
      <c r="M82" s="23" t="s">
        <v>219</v>
      </c>
      <c r="N82" s="38" t="s">
        <v>181</v>
      </c>
      <c r="O82" s="45"/>
      <c r="P82" s="54" t="s">
        <v>31</v>
      </c>
      <c r="Q82" s="64"/>
    </row>
    <row r="83" spans="1:17" s="2" customFormat="1" ht="93.75">
      <c r="A83" s="18">
        <v>71</v>
      </c>
      <c r="B83" s="45" t="s">
        <v>424</v>
      </c>
      <c r="C83" s="22" t="s">
        <v>425</v>
      </c>
      <c r="D83" s="27" t="s">
        <v>426</v>
      </c>
      <c r="E83" s="25" t="s">
        <v>282</v>
      </c>
      <c r="F83" s="20" t="s">
        <v>47</v>
      </c>
      <c r="G83" s="22">
        <v>4000</v>
      </c>
      <c r="H83" s="36" t="s">
        <v>427</v>
      </c>
      <c r="I83" s="81"/>
      <c r="J83" s="36" t="s">
        <v>428</v>
      </c>
      <c r="K83" s="34"/>
      <c r="L83" s="35" t="s">
        <v>316</v>
      </c>
      <c r="M83" s="104"/>
      <c r="N83" s="38" t="s">
        <v>181</v>
      </c>
      <c r="O83" s="45"/>
      <c r="P83" s="54" t="s">
        <v>31</v>
      </c>
      <c r="Q83" s="87"/>
    </row>
    <row r="84" spans="1:17" s="2" customFormat="1" ht="112.5">
      <c r="A84" s="18">
        <v>72</v>
      </c>
      <c r="B84" s="22" t="s">
        <v>429</v>
      </c>
      <c r="C84" s="18" t="s">
        <v>425</v>
      </c>
      <c r="D84" s="19" t="s">
        <v>430</v>
      </c>
      <c r="E84" s="18" t="s">
        <v>176</v>
      </c>
      <c r="F84" s="20" t="s">
        <v>431</v>
      </c>
      <c r="G84" s="18">
        <v>10000</v>
      </c>
      <c r="H84" s="36" t="s">
        <v>432</v>
      </c>
      <c r="I84" s="81"/>
      <c r="J84" s="36" t="s">
        <v>433</v>
      </c>
      <c r="K84" s="34"/>
      <c r="L84" s="18" t="s">
        <v>316</v>
      </c>
      <c r="M84" s="23"/>
      <c r="N84" s="38" t="s">
        <v>181</v>
      </c>
      <c r="O84" s="45" t="s">
        <v>434</v>
      </c>
      <c r="P84" s="54" t="s">
        <v>31</v>
      </c>
      <c r="Q84" s="87"/>
    </row>
    <row r="85" spans="1:17" s="2" customFormat="1" ht="93.75">
      <c r="A85" s="18">
        <v>73</v>
      </c>
      <c r="B85" s="38" t="s">
        <v>435</v>
      </c>
      <c r="C85" s="26" t="s">
        <v>174</v>
      </c>
      <c r="D85" s="19" t="s">
        <v>436</v>
      </c>
      <c r="E85" s="22" t="s">
        <v>437</v>
      </c>
      <c r="F85" s="20" t="s">
        <v>247</v>
      </c>
      <c r="G85" s="22">
        <v>20000</v>
      </c>
      <c r="H85" s="46" t="s">
        <v>438</v>
      </c>
      <c r="I85" s="44">
        <v>7000</v>
      </c>
      <c r="J85" s="46" t="s">
        <v>439</v>
      </c>
      <c r="K85" s="41" t="s">
        <v>440</v>
      </c>
      <c r="L85" s="18" t="s">
        <v>316</v>
      </c>
      <c r="M85" s="105" t="s">
        <v>441</v>
      </c>
      <c r="N85" s="23" t="s">
        <v>181</v>
      </c>
      <c r="O85" s="25"/>
      <c r="P85" s="61" t="s">
        <v>31</v>
      </c>
      <c r="Q85" s="77" t="s">
        <v>32</v>
      </c>
    </row>
    <row r="86" spans="1:17" ht="75">
      <c r="A86" s="18">
        <v>74</v>
      </c>
      <c r="B86" s="38" t="s">
        <v>442</v>
      </c>
      <c r="C86" s="26" t="s">
        <v>174</v>
      </c>
      <c r="D86" s="19" t="s">
        <v>443</v>
      </c>
      <c r="E86" s="22" t="s">
        <v>444</v>
      </c>
      <c r="F86" s="20" t="s">
        <v>445</v>
      </c>
      <c r="G86" s="18">
        <v>1500</v>
      </c>
      <c r="H86" s="46" t="s">
        <v>446</v>
      </c>
      <c r="I86" s="44">
        <v>500</v>
      </c>
      <c r="J86" s="46" t="s">
        <v>439</v>
      </c>
      <c r="K86" s="41" t="s">
        <v>447</v>
      </c>
      <c r="L86" s="18" t="s">
        <v>316</v>
      </c>
      <c r="M86" s="105" t="s">
        <v>441</v>
      </c>
      <c r="N86" s="23" t="s">
        <v>181</v>
      </c>
      <c r="O86" s="25"/>
      <c r="P86" s="61" t="s">
        <v>31</v>
      </c>
      <c r="Q86" s="77" t="s">
        <v>32</v>
      </c>
    </row>
    <row r="87" spans="1:17" s="4" customFormat="1" ht="112.5">
      <c r="A87" s="18">
        <v>75</v>
      </c>
      <c r="B87" s="22" t="s">
        <v>448</v>
      </c>
      <c r="C87" s="22" t="s">
        <v>174</v>
      </c>
      <c r="D87" s="20" t="s">
        <v>449</v>
      </c>
      <c r="E87" s="22" t="s">
        <v>437</v>
      </c>
      <c r="F87" s="20" t="s">
        <v>247</v>
      </c>
      <c r="G87" s="22">
        <v>1500</v>
      </c>
      <c r="H87" s="41" t="s">
        <v>450</v>
      </c>
      <c r="I87" s="34">
        <v>40</v>
      </c>
      <c r="J87" s="41" t="s">
        <v>451</v>
      </c>
      <c r="K87" s="34"/>
      <c r="L87" s="22" t="s">
        <v>379</v>
      </c>
      <c r="M87" s="38"/>
      <c r="N87" s="22" t="s">
        <v>452</v>
      </c>
      <c r="O87" s="45"/>
      <c r="P87" s="54" t="s">
        <v>31</v>
      </c>
      <c r="Q87" s="88"/>
    </row>
    <row r="88" spans="1:17" ht="168.75">
      <c r="A88" s="18">
        <v>76</v>
      </c>
      <c r="B88" s="22" t="s">
        <v>453</v>
      </c>
      <c r="C88" s="25" t="s">
        <v>425</v>
      </c>
      <c r="D88" s="19" t="s">
        <v>454</v>
      </c>
      <c r="E88" s="18" t="s">
        <v>409</v>
      </c>
      <c r="F88" s="20" t="s">
        <v>95</v>
      </c>
      <c r="G88" s="18">
        <v>2000</v>
      </c>
      <c r="H88" s="92" t="s">
        <v>455</v>
      </c>
      <c r="I88" s="106"/>
      <c r="J88" s="92" t="s">
        <v>456</v>
      </c>
      <c r="K88" s="107"/>
      <c r="L88" s="18" t="s">
        <v>457</v>
      </c>
      <c r="M88" s="83"/>
      <c r="N88" s="23" t="s">
        <v>306</v>
      </c>
      <c r="O88" s="25"/>
      <c r="P88" s="54" t="s">
        <v>31</v>
      </c>
      <c r="Q88" s="64"/>
    </row>
    <row r="89" spans="1:17" ht="75">
      <c r="A89" s="18">
        <v>77</v>
      </c>
      <c r="B89" s="22" t="s">
        <v>458</v>
      </c>
      <c r="C89" s="39" t="s">
        <v>213</v>
      </c>
      <c r="D89" s="19" t="s">
        <v>459</v>
      </c>
      <c r="E89" s="22" t="s">
        <v>460</v>
      </c>
      <c r="F89" s="20" t="s">
        <v>65</v>
      </c>
      <c r="G89" s="18">
        <v>13000</v>
      </c>
      <c r="H89" s="41" t="s">
        <v>77</v>
      </c>
      <c r="I89" s="34">
        <v>4596</v>
      </c>
      <c r="J89" s="41" t="s">
        <v>461</v>
      </c>
      <c r="K89" s="41"/>
      <c r="L89" s="18" t="s">
        <v>462</v>
      </c>
      <c r="M89" s="23" t="s">
        <v>219</v>
      </c>
      <c r="N89" s="23" t="s">
        <v>463</v>
      </c>
      <c r="O89" s="25" t="s">
        <v>464</v>
      </c>
      <c r="P89" s="54" t="s">
        <v>31</v>
      </c>
      <c r="Q89" s="64"/>
    </row>
    <row r="90" spans="1:17" ht="37.5">
      <c r="A90" s="18">
        <v>78</v>
      </c>
      <c r="B90" s="47" t="s">
        <v>465</v>
      </c>
      <c r="C90" s="18" t="s">
        <v>192</v>
      </c>
      <c r="D90" s="93" t="s">
        <v>466</v>
      </c>
      <c r="E90" s="25" t="s">
        <v>467</v>
      </c>
      <c r="F90" s="20" t="s">
        <v>247</v>
      </c>
      <c r="G90" s="18">
        <v>3000</v>
      </c>
      <c r="H90" s="19" t="s">
        <v>468</v>
      </c>
      <c r="I90" s="52">
        <v>10</v>
      </c>
      <c r="J90" s="20" t="s">
        <v>469</v>
      </c>
      <c r="K90" s="22"/>
      <c r="L90" s="39" t="s">
        <v>28</v>
      </c>
      <c r="M90" s="39" t="s">
        <v>226</v>
      </c>
      <c r="N90" s="38" t="s">
        <v>205</v>
      </c>
      <c r="O90" s="45"/>
      <c r="P90" s="54" t="s">
        <v>31</v>
      </c>
      <c r="Q90" s="64"/>
    </row>
    <row r="91" spans="1:17" s="3" customFormat="1" ht="56.25">
      <c r="A91" s="18">
        <v>79</v>
      </c>
      <c r="B91" s="38" t="s">
        <v>470</v>
      </c>
      <c r="C91" s="22" t="s">
        <v>23</v>
      </c>
      <c r="D91" s="20" t="s">
        <v>471</v>
      </c>
      <c r="E91" s="22" t="s">
        <v>472</v>
      </c>
      <c r="F91" s="20" t="s">
        <v>247</v>
      </c>
      <c r="G91" s="22">
        <v>4000</v>
      </c>
      <c r="H91" s="41" t="s">
        <v>473</v>
      </c>
      <c r="I91" s="34">
        <v>2000</v>
      </c>
      <c r="J91" s="41" t="s">
        <v>474</v>
      </c>
      <c r="K91" s="34"/>
      <c r="L91" s="22" t="s">
        <v>475</v>
      </c>
      <c r="M91" s="23"/>
      <c r="N91" s="23" t="s">
        <v>170</v>
      </c>
      <c r="O91" s="25"/>
      <c r="P91" s="54" t="s">
        <v>31</v>
      </c>
      <c r="Q91" s="64"/>
    </row>
    <row r="92" spans="1:17" s="3" customFormat="1" ht="37.5">
      <c r="A92" s="18">
        <v>80</v>
      </c>
      <c r="B92" s="38" t="s">
        <v>476</v>
      </c>
      <c r="C92" s="18" t="s">
        <v>192</v>
      </c>
      <c r="D92" s="19" t="s">
        <v>477</v>
      </c>
      <c r="E92" s="18" t="s">
        <v>478</v>
      </c>
      <c r="F92" s="20" t="s">
        <v>95</v>
      </c>
      <c r="G92" s="18">
        <v>6000</v>
      </c>
      <c r="H92" s="40" t="s">
        <v>479</v>
      </c>
      <c r="I92" s="84">
        <v>200</v>
      </c>
      <c r="J92" s="40" t="s">
        <v>480</v>
      </c>
      <c r="K92" s="40"/>
      <c r="L92" s="18" t="s">
        <v>481</v>
      </c>
      <c r="M92" s="23"/>
      <c r="N92" s="23" t="s">
        <v>181</v>
      </c>
      <c r="O92" s="25"/>
      <c r="P92" s="54" t="s">
        <v>31</v>
      </c>
      <c r="Q92" s="64"/>
    </row>
    <row r="93" spans="1:17" ht="56.25">
      <c r="A93" s="18">
        <v>81</v>
      </c>
      <c r="B93" s="22" t="s">
        <v>482</v>
      </c>
      <c r="C93" s="18" t="s">
        <v>192</v>
      </c>
      <c r="D93" s="19" t="s">
        <v>483</v>
      </c>
      <c r="E93" s="18" t="s">
        <v>484</v>
      </c>
      <c r="F93" s="20" t="s">
        <v>485</v>
      </c>
      <c r="G93" s="18">
        <v>3000</v>
      </c>
      <c r="H93" s="40" t="s">
        <v>486</v>
      </c>
      <c r="I93" s="84">
        <v>200</v>
      </c>
      <c r="J93" s="40" t="s">
        <v>487</v>
      </c>
      <c r="K93" s="84"/>
      <c r="L93" s="18" t="s">
        <v>481</v>
      </c>
      <c r="M93" s="23"/>
      <c r="N93" s="23" t="s">
        <v>181</v>
      </c>
      <c r="O93" s="25"/>
      <c r="P93" s="54" t="s">
        <v>31</v>
      </c>
      <c r="Q93" s="64"/>
    </row>
    <row r="94" spans="1:17" s="3" customFormat="1" ht="27">
      <c r="A94" s="29" t="s">
        <v>488</v>
      </c>
      <c r="B94" s="30"/>
      <c r="C94" s="30"/>
      <c r="D94" s="30"/>
      <c r="E94" s="31"/>
      <c r="F94" s="89"/>
      <c r="G94" s="69">
        <f>SUM(G95:G100)</f>
        <v>38000</v>
      </c>
      <c r="H94" s="34"/>
      <c r="I94" s="69">
        <f>SUM(I95:I100)</f>
        <v>3320</v>
      </c>
      <c r="J94" s="34"/>
      <c r="K94" s="34"/>
      <c r="L94" s="18"/>
      <c r="M94" s="83"/>
      <c r="N94" s="23"/>
      <c r="O94" s="25"/>
      <c r="P94" s="54"/>
      <c r="Q94" s="64"/>
    </row>
    <row r="95" spans="1:17" s="3" customFormat="1" ht="150">
      <c r="A95" s="18">
        <v>82</v>
      </c>
      <c r="B95" s="22" t="s">
        <v>489</v>
      </c>
      <c r="C95" s="18" t="s">
        <v>174</v>
      </c>
      <c r="D95" s="19" t="s">
        <v>490</v>
      </c>
      <c r="E95" s="18" t="s">
        <v>259</v>
      </c>
      <c r="F95" s="20" t="s">
        <v>491</v>
      </c>
      <c r="G95" s="18">
        <v>10000</v>
      </c>
      <c r="H95" s="36" t="s">
        <v>492</v>
      </c>
      <c r="I95" s="81"/>
      <c r="J95" s="36" t="s">
        <v>493</v>
      </c>
      <c r="K95" s="34"/>
      <c r="L95" s="18" t="s">
        <v>316</v>
      </c>
      <c r="M95" s="23" t="s">
        <v>494</v>
      </c>
      <c r="N95" s="38" t="s">
        <v>181</v>
      </c>
      <c r="O95" s="45"/>
      <c r="P95" s="54" t="s">
        <v>31</v>
      </c>
      <c r="Q95" s="64"/>
    </row>
    <row r="96" spans="1:17" ht="37.5">
      <c r="A96" s="18">
        <v>83</v>
      </c>
      <c r="B96" s="22" t="s">
        <v>495</v>
      </c>
      <c r="C96" s="22" t="s">
        <v>174</v>
      </c>
      <c r="D96" s="20" t="s">
        <v>496</v>
      </c>
      <c r="E96" s="22" t="s">
        <v>122</v>
      </c>
      <c r="F96" s="20" t="s">
        <v>247</v>
      </c>
      <c r="G96" s="22">
        <v>5000</v>
      </c>
      <c r="H96" s="41" t="s">
        <v>497</v>
      </c>
      <c r="I96" s="34">
        <v>10</v>
      </c>
      <c r="J96" s="41" t="s">
        <v>498</v>
      </c>
      <c r="K96" s="34"/>
      <c r="L96" s="22" t="s">
        <v>379</v>
      </c>
      <c r="M96" s="47" t="s">
        <v>499</v>
      </c>
      <c r="N96" s="38" t="s">
        <v>181</v>
      </c>
      <c r="O96" s="45"/>
      <c r="P96" s="54" t="s">
        <v>31</v>
      </c>
      <c r="Q96" s="64"/>
    </row>
    <row r="97" spans="1:17" ht="75">
      <c r="A97" s="18">
        <v>84</v>
      </c>
      <c r="B97" s="22" t="s">
        <v>500</v>
      </c>
      <c r="C97" s="22" t="s">
        <v>174</v>
      </c>
      <c r="D97" s="20" t="s">
        <v>501</v>
      </c>
      <c r="E97" s="22" t="s">
        <v>122</v>
      </c>
      <c r="F97" s="20" t="s">
        <v>247</v>
      </c>
      <c r="G97" s="22">
        <v>5000</v>
      </c>
      <c r="H97" s="41" t="s">
        <v>502</v>
      </c>
      <c r="I97" s="34">
        <v>10</v>
      </c>
      <c r="J97" s="41" t="s">
        <v>503</v>
      </c>
      <c r="K97" s="34"/>
      <c r="L97" s="22" t="s">
        <v>504</v>
      </c>
      <c r="M97" s="47"/>
      <c r="N97" s="38" t="s">
        <v>505</v>
      </c>
      <c r="O97" s="45"/>
      <c r="P97" s="54" t="s">
        <v>31</v>
      </c>
      <c r="Q97" s="64"/>
    </row>
    <row r="98" spans="1:17" ht="37.5">
      <c r="A98" s="18">
        <v>85</v>
      </c>
      <c r="B98" s="22" t="s">
        <v>506</v>
      </c>
      <c r="C98" s="22" t="s">
        <v>174</v>
      </c>
      <c r="D98" s="20" t="s">
        <v>507</v>
      </c>
      <c r="E98" s="22" t="s">
        <v>122</v>
      </c>
      <c r="F98" s="20" t="s">
        <v>247</v>
      </c>
      <c r="G98" s="22">
        <v>4000</v>
      </c>
      <c r="H98" s="41" t="s">
        <v>508</v>
      </c>
      <c r="I98" s="34">
        <v>200</v>
      </c>
      <c r="J98" s="41" t="s">
        <v>509</v>
      </c>
      <c r="K98" s="34"/>
      <c r="L98" s="22" t="s">
        <v>379</v>
      </c>
      <c r="M98" s="38" t="s">
        <v>510</v>
      </c>
      <c r="N98" s="38" t="s">
        <v>181</v>
      </c>
      <c r="O98" s="45"/>
      <c r="P98" s="54" t="s">
        <v>31</v>
      </c>
      <c r="Q98" s="64"/>
    </row>
    <row r="99" spans="1:17" ht="93.75">
      <c r="A99" s="18">
        <v>86</v>
      </c>
      <c r="B99" s="18" t="s">
        <v>511</v>
      </c>
      <c r="C99" s="22" t="s">
        <v>375</v>
      </c>
      <c r="D99" s="19" t="s">
        <v>512</v>
      </c>
      <c r="E99" s="90" t="s">
        <v>513</v>
      </c>
      <c r="F99" s="20" t="s">
        <v>65</v>
      </c>
      <c r="G99" s="22">
        <v>10000</v>
      </c>
      <c r="H99" s="93" t="s">
        <v>514</v>
      </c>
      <c r="I99" s="22">
        <v>3100</v>
      </c>
      <c r="J99" s="93" t="s">
        <v>515</v>
      </c>
      <c r="K99" s="20"/>
      <c r="L99" s="18" t="s">
        <v>516</v>
      </c>
      <c r="M99" s="23" t="s">
        <v>517</v>
      </c>
      <c r="N99" s="23" t="s">
        <v>190</v>
      </c>
      <c r="O99" s="25"/>
      <c r="P99" s="54" t="s">
        <v>31</v>
      </c>
      <c r="Q99" s="64"/>
    </row>
    <row r="100" spans="1:17" ht="409.5">
      <c r="A100" s="18">
        <v>87</v>
      </c>
      <c r="B100" s="84" t="s">
        <v>518</v>
      </c>
      <c r="C100" s="94" t="s">
        <v>174</v>
      </c>
      <c r="D100" s="41" t="s">
        <v>519</v>
      </c>
      <c r="E100" s="34" t="s">
        <v>520</v>
      </c>
      <c r="F100" s="19" t="s">
        <v>521</v>
      </c>
      <c r="G100" s="34">
        <v>4000</v>
      </c>
      <c r="H100" s="20" t="s">
        <v>522</v>
      </c>
      <c r="I100" s="22"/>
      <c r="J100" s="20" t="s">
        <v>523</v>
      </c>
      <c r="K100" s="22"/>
      <c r="L100" s="34" t="s">
        <v>198</v>
      </c>
      <c r="M100" s="77" t="s">
        <v>524</v>
      </c>
      <c r="N100" s="18" t="s">
        <v>525</v>
      </c>
      <c r="O100" s="78"/>
      <c r="P100" s="54" t="s">
        <v>31</v>
      </c>
      <c r="Q100" s="64"/>
    </row>
    <row r="101" spans="1:17" s="3" customFormat="1" ht="27">
      <c r="A101" s="29" t="s">
        <v>526</v>
      </c>
      <c r="B101" s="30"/>
      <c r="C101" s="30"/>
      <c r="D101" s="30"/>
      <c r="E101" s="31"/>
      <c r="F101" s="89"/>
      <c r="G101" s="69">
        <f>SUM(G102:G108)</f>
        <v>180000</v>
      </c>
      <c r="H101" s="34"/>
      <c r="I101" s="69">
        <f>SUM(I102:I108)</f>
        <v>57240</v>
      </c>
      <c r="J101" s="34"/>
      <c r="K101" s="34"/>
      <c r="L101" s="18"/>
      <c r="M101" s="23"/>
      <c r="N101" s="23"/>
      <c r="O101" s="25"/>
      <c r="P101" s="54"/>
      <c r="Q101" s="64"/>
    </row>
    <row r="102" spans="1:17" ht="56.25">
      <c r="A102" s="18">
        <v>88</v>
      </c>
      <c r="B102" s="22" t="s">
        <v>527</v>
      </c>
      <c r="C102" s="18" t="s">
        <v>23</v>
      </c>
      <c r="D102" s="19" t="s">
        <v>528</v>
      </c>
      <c r="E102" s="18" t="s">
        <v>101</v>
      </c>
      <c r="F102" s="20" t="s">
        <v>95</v>
      </c>
      <c r="G102" s="18">
        <v>35000</v>
      </c>
      <c r="H102" s="36" t="s">
        <v>529</v>
      </c>
      <c r="I102" s="81">
        <v>28180</v>
      </c>
      <c r="J102" s="36" t="s">
        <v>77</v>
      </c>
      <c r="K102" s="34"/>
      <c r="L102" s="18" t="s">
        <v>316</v>
      </c>
      <c r="M102" s="23" t="s">
        <v>530</v>
      </c>
      <c r="N102" s="23" t="s">
        <v>181</v>
      </c>
      <c r="O102" s="25"/>
      <c r="P102" s="54" t="s">
        <v>31</v>
      </c>
      <c r="Q102" s="64"/>
    </row>
    <row r="103" spans="1:17" ht="56.25">
      <c r="A103" s="18">
        <v>89</v>
      </c>
      <c r="B103" s="22" t="s">
        <v>531</v>
      </c>
      <c r="C103" s="18" t="s">
        <v>23</v>
      </c>
      <c r="D103" s="19" t="s">
        <v>532</v>
      </c>
      <c r="E103" s="18" t="s">
        <v>101</v>
      </c>
      <c r="F103" s="20" t="s">
        <v>95</v>
      </c>
      <c r="G103" s="18">
        <v>35000</v>
      </c>
      <c r="H103" s="36" t="s">
        <v>47</v>
      </c>
      <c r="I103" s="81">
        <v>26050</v>
      </c>
      <c r="J103" s="36" t="s">
        <v>533</v>
      </c>
      <c r="K103" s="34"/>
      <c r="L103" s="18" t="s">
        <v>316</v>
      </c>
      <c r="M103" s="23" t="s">
        <v>530</v>
      </c>
      <c r="N103" s="23" t="s">
        <v>181</v>
      </c>
      <c r="O103" s="25"/>
      <c r="P103" s="54" t="s">
        <v>31</v>
      </c>
      <c r="Q103" s="64"/>
    </row>
    <row r="104" spans="1:17" ht="75">
      <c r="A104" s="18">
        <v>90</v>
      </c>
      <c r="B104" s="22" t="s">
        <v>534</v>
      </c>
      <c r="C104" s="18" t="s">
        <v>23</v>
      </c>
      <c r="D104" s="19" t="s">
        <v>535</v>
      </c>
      <c r="E104" s="18" t="s">
        <v>127</v>
      </c>
      <c r="F104" s="20" t="s">
        <v>47</v>
      </c>
      <c r="G104" s="18">
        <v>30000</v>
      </c>
      <c r="H104" s="40" t="s">
        <v>536</v>
      </c>
      <c r="I104" s="81"/>
      <c r="J104" s="36" t="s">
        <v>537</v>
      </c>
      <c r="K104" s="64"/>
      <c r="L104" s="18" t="s">
        <v>316</v>
      </c>
      <c r="M104" s="23" t="s">
        <v>530</v>
      </c>
      <c r="N104" s="23" t="s">
        <v>181</v>
      </c>
      <c r="O104" s="25"/>
      <c r="P104" s="54" t="s">
        <v>31</v>
      </c>
      <c r="Q104" s="64"/>
    </row>
    <row r="105" spans="1:17" ht="75">
      <c r="A105" s="18">
        <v>91</v>
      </c>
      <c r="B105" s="22" t="s">
        <v>538</v>
      </c>
      <c r="C105" s="18" t="s">
        <v>23</v>
      </c>
      <c r="D105" s="19" t="s">
        <v>539</v>
      </c>
      <c r="E105" s="18" t="s">
        <v>127</v>
      </c>
      <c r="F105" s="20" t="s">
        <v>47</v>
      </c>
      <c r="G105" s="18">
        <v>30000</v>
      </c>
      <c r="H105" s="40" t="s">
        <v>536</v>
      </c>
      <c r="I105" s="81"/>
      <c r="J105" s="36" t="s">
        <v>537</v>
      </c>
      <c r="K105" s="64"/>
      <c r="L105" s="18" t="s">
        <v>316</v>
      </c>
      <c r="M105" s="23" t="s">
        <v>530</v>
      </c>
      <c r="N105" s="23" t="s">
        <v>181</v>
      </c>
      <c r="O105" s="25"/>
      <c r="P105" s="54" t="s">
        <v>31</v>
      </c>
      <c r="Q105" s="64"/>
    </row>
    <row r="106" spans="1:17" ht="75">
      <c r="A106" s="18">
        <v>92</v>
      </c>
      <c r="B106" s="22" t="s">
        <v>540</v>
      </c>
      <c r="C106" s="18" t="s">
        <v>23</v>
      </c>
      <c r="D106" s="19" t="s">
        <v>541</v>
      </c>
      <c r="E106" s="18" t="s">
        <v>127</v>
      </c>
      <c r="F106" s="20" t="s">
        <v>47</v>
      </c>
      <c r="G106" s="18">
        <v>35000</v>
      </c>
      <c r="H106" s="40" t="s">
        <v>536</v>
      </c>
      <c r="I106" s="81"/>
      <c r="J106" s="36" t="s">
        <v>537</v>
      </c>
      <c r="K106" s="64"/>
      <c r="L106" s="18" t="s">
        <v>316</v>
      </c>
      <c r="M106" s="23" t="s">
        <v>530</v>
      </c>
      <c r="N106" s="23" t="s">
        <v>181</v>
      </c>
      <c r="O106" s="25"/>
      <c r="P106" s="54" t="s">
        <v>31</v>
      </c>
      <c r="Q106" s="64"/>
    </row>
    <row r="107" spans="1:17" ht="112.5">
      <c r="A107" s="18">
        <v>93</v>
      </c>
      <c r="B107" s="22" t="s">
        <v>542</v>
      </c>
      <c r="C107" s="18" t="s">
        <v>23</v>
      </c>
      <c r="D107" s="20" t="s">
        <v>543</v>
      </c>
      <c r="E107" s="22" t="s">
        <v>136</v>
      </c>
      <c r="F107" s="20" t="s">
        <v>65</v>
      </c>
      <c r="G107" s="22">
        <v>10000</v>
      </c>
      <c r="H107" s="93" t="s">
        <v>544</v>
      </c>
      <c r="I107" s="45">
        <v>3000</v>
      </c>
      <c r="J107" s="93" t="s">
        <v>545</v>
      </c>
      <c r="K107" s="93" t="s">
        <v>546</v>
      </c>
      <c r="L107" s="22" t="s">
        <v>547</v>
      </c>
      <c r="M107" s="105" t="s">
        <v>279</v>
      </c>
      <c r="N107" s="38" t="s">
        <v>306</v>
      </c>
      <c r="O107" s="45"/>
      <c r="P107" s="61" t="s">
        <v>31</v>
      </c>
      <c r="Q107" s="64"/>
    </row>
    <row r="108" spans="1:17" ht="112.5">
      <c r="A108" s="18">
        <v>94</v>
      </c>
      <c r="B108" s="22" t="s">
        <v>548</v>
      </c>
      <c r="C108" s="34" t="s">
        <v>192</v>
      </c>
      <c r="D108" s="41" t="s">
        <v>549</v>
      </c>
      <c r="E108" s="34" t="s">
        <v>478</v>
      </c>
      <c r="F108" s="95" t="s">
        <v>550</v>
      </c>
      <c r="G108" s="34">
        <v>5000</v>
      </c>
      <c r="H108" s="20" t="s">
        <v>551</v>
      </c>
      <c r="I108" s="22">
        <v>10</v>
      </c>
      <c r="J108" s="20" t="s">
        <v>551</v>
      </c>
      <c r="K108" s="44"/>
      <c r="L108" s="34" t="s">
        <v>305</v>
      </c>
      <c r="M108" s="77"/>
      <c r="N108" s="77" t="s">
        <v>265</v>
      </c>
      <c r="O108" s="78"/>
      <c r="P108" s="54" t="s">
        <v>31</v>
      </c>
      <c r="Q108" s="64"/>
    </row>
    <row r="109" spans="1:17" s="2" customFormat="1" ht="27">
      <c r="A109" s="29" t="s">
        <v>552</v>
      </c>
      <c r="B109" s="30"/>
      <c r="C109" s="30"/>
      <c r="D109" s="30"/>
      <c r="E109" s="31"/>
      <c r="F109" s="89"/>
      <c r="G109" s="69">
        <f>G125+G110+G120+G123</f>
        <v>274950</v>
      </c>
      <c r="H109" s="34"/>
      <c r="I109" s="69">
        <f>I125+I110+I120+I123</f>
        <v>17343</v>
      </c>
      <c r="J109" s="34"/>
      <c r="K109" s="34"/>
      <c r="L109" s="69"/>
      <c r="M109" s="70"/>
      <c r="N109" s="70"/>
      <c r="O109" s="71"/>
      <c r="P109" s="54"/>
      <c r="Q109" s="87"/>
    </row>
    <row r="110" spans="1:17" s="3" customFormat="1" ht="27">
      <c r="A110" s="29" t="s">
        <v>553</v>
      </c>
      <c r="B110" s="30"/>
      <c r="C110" s="30"/>
      <c r="D110" s="30"/>
      <c r="E110" s="31"/>
      <c r="F110" s="89"/>
      <c r="G110" s="69">
        <f>SUM(G111:G119)</f>
        <v>248500</v>
      </c>
      <c r="H110" s="34"/>
      <c r="I110" s="69">
        <f>SUM(I111:I119)</f>
        <v>11610</v>
      </c>
      <c r="J110" s="34"/>
      <c r="K110" s="34"/>
      <c r="L110" s="18"/>
      <c r="M110" s="23"/>
      <c r="N110" s="23"/>
      <c r="O110" s="25"/>
      <c r="P110" s="54"/>
      <c r="Q110" s="64"/>
    </row>
    <row r="111" spans="1:17" ht="56.25">
      <c r="A111" s="18">
        <v>95</v>
      </c>
      <c r="B111" s="22" t="s">
        <v>554</v>
      </c>
      <c r="C111" s="18" t="s">
        <v>174</v>
      </c>
      <c r="D111" s="20" t="s">
        <v>555</v>
      </c>
      <c r="E111" s="22" t="s">
        <v>235</v>
      </c>
      <c r="F111" s="20" t="s">
        <v>65</v>
      </c>
      <c r="G111" s="22">
        <v>6000</v>
      </c>
      <c r="H111" s="41" t="s">
        <v>556</v>
      </c>
      <c r="I111" s="34">
        <v>0</v>
      </c>
      <c r="J111" s="41" t="s">
        <v>557</v>
      </c>
      <c r="K111" s="34"/>
      <c r="L111" s="18" t="s">
        <v>558</v>
      </c>
      <c r="M111" s="23" t="s">
        <v>361</v>
      </c>
      <c r="N111" s="23" t="s">
        <v>559</v>
      </c>
      <c r="O111" s="25"/>
      <c r="P111" s="54" t="s">
        <v>31</v>
      </c>
      <c r="Q111" s="64"/>
    </row>
    <row r="112" spans="1:17" ht="56.25">
      <c r="A112" s="18">
        <v>96</v>
      </c>
      <c r="B112" s="22" t="s">
        <v>560</v>
      </c>
      <c r="C112" s="18" t="s">
        <v>174</v>
      </c>
      <c r="D112" s="20" t="s">
        <v>561</v>
      </c>
      <c r="E112" s="22" t="s">
        <v>562</v>
      </c>
      <c r="F112" s="20" t="s">
        <v>65</v>
      </c>
      <c r="G112" s="22">
        <v>4000</v>
      </c>
      <c r="H112" s="41" t="s">
        <v>563</v>
      </c>
      <c r="I112" s="34">
        <v>0</v>
      </c>
      <c r="J112" s="41" t="s">
        <v>564</v>
      </c>
      <c r="K112" s="34"/>
      <c r="L112" s="18" t="s">
        <v>558</v>
      </c>
      <c r="M112" s="23" t="s">
        <v>361</v>
      </c>
      <c r="N112" s="23" t="s">
        <v>559</v>
      </c>
      <c r="O112" s="25"/>
      <c r="P112" s="54" t="s">
        <v>31</v>
      </c>
      <c r="Q112" s="64"/>
    </row>
    <row r="113" spans="1:17" ht="93.75">
      <c r="A113" s="18">
        <v>97</v>
      </c>
      <c r="B113" s="22" t="s">
        <v>565</v>
      </c>
      <c r="C113" s="18" t="s">
        <v>174</v>
      </c>
      <c r="D113" s="19" t="s">
        <v>566</v>
      </c>
      <c r="E113" s="22" t="s">
        <v>384</v>
      </c>
      <c r="F113" s="20" t="s">
        <v>47</v>
      </c>
      <c r="G113" s="22">
        <v>3000</v>
      </c>
      <c r="H113" s="41" t="s">
        <v>567</v>
      </c>
      <c r="I113" s="34">
        <v>0</v>
      </c>
      <c r="J113" s="41" t="s">
        <v>568</v>
      </c>
      <c r="K113" s="41"/>
      <c r="L113" s="18" t="s">
        <v>558</v>
      </c>
      <c r="M113" s="18" t="s">
        <v>569</v>
      </c>
      <c r="N113" s="23" t="s">
        <v>559</v>
      </c>
      <c r="O113" s="25" t="s">
        <v>570</v>
      </c>
      <c r="P113" s="54" t="s">
        <v>31</v>
      </c>
      <c r="Q113" s="64"/>
    </row>
    <row r="114" spans="1:17" s="3" customFormat="1" ht="93.75">
      <c r="A114" s="18">
        <v>98</v>
      </c>
      <c r="B114" s="22" t="s">
        <v>571</v>
      </c>
      <c r="C114" s="18" t="s">
        <v>174</v>
      </c>
      <c r="D114" s="20" t="s">
        <v>572</v>
      </c>
      <c r="E114" s="22" t="s">
        <v>573</v>
      </c>
      <c r="F114" s="20" t="s">
        <v>574</v>
      </c>
      <c r="G114" s="22">
        <v>3500</v>
      </c>
      <c r="H114" s="20" t="s">
        <v>575</v>
      </c>
      <c r="I114" s="22">
        <v>500</v>
      </c>
      <c r="J114" s="20" t="s">
        <v>576</v>
      </c>
      <c r="K114" s="34"/>
      <c r="L114" s="22" t="s">
        <v>577</v>
      </c>
      <c r="M114" s="22" t="s">
        <v>578</v>
      </c>
      <c r="N114" s="18" t="s">
        <v>579</v>
      </c>
      <c r="O114" s="25"/>
      <c r="P114" s="54" t="s">
        <v>31</v>
      </c>
      <c r="Q114" s="64"/>
    </row>
    <row r="115" spans="1:17" ht="37.5">
      <c r="A115" s="18">
        <v>99</v>
      </c>
      <c r="B115" s="38" t="s">
        <v>580</v>
      </c>
      <c r="C115" s="18" t="s">
        <v>174</v>
      </c>
      <c r="D115" s="20" t="s">
        <v>581</v>
      </c>
      <c r="E115" s="22" t="s">
        <v>582</v>
      </c>
      <c r="F115" s="20" t="s">
        <v>47</v>
      </c>
      <c r="G115" s="22">
        <v>2000</v>
      </c>
      <c r="H115" s="41" t="s">
        <v>583</v>
      </c>
      <c r="I115" s="34">
        <v>10</v>
      </c>
      <c r="J115" s="41" t="s">
        <v>584</v>
      </c>
      <c r="K115" s="41"/>
      <c r="L115" s="18" t="s">
        <v>585</v>
      </c>
      <c r="M115" s="23" t="s">
        <v>586</v>
      </c>
      <c r="N115" s="23" t="s">
        <v>559</v>
      </c>
      <c r="O115" s="25"/>
      <c r="P115" s="54" t="s">
        <v>31</v>
      </c>
      <c r="Q115" s="64"/>
    </row>
    <row r="116" spans="1:17" ht="75">
      <c r="A116" s="18">
        <v>100</v>
      </c>
      <c r="B116" s="35" t="s">
        <v>587</v>
      </c>
      <c r="C116" s="18" t="s">
        <v>588</v>
      </c>
      <c r="D116" s="19" t="s">
        <v>589</v>
      </c>
      <c r="E116" s="18" t="s">
        <v>338</v>
      </c>
      <c r="F116" s="95" t="s">
        <v>47</v>
      </c>
      <c r="G116" s="18">
        <v>100000</v>
      </c>
      <c r="H116" s="40" t="s">
        <v>590</v>
      </c>
      <c r="I116" s="34"/>
      <c r="J116" s="40" t="s">
        <v>591</v>
      </c>
      <c r="K116" s="41"/>
      <c r="L116" s="45" t="s">
        <v>592</v>
      </c>
      <c r="M116" s="84" t="s">
        <v>256</v>
      </c>
      <c r="N116" s="38" t="s">
        <v>181</v>
      </c>
      <c r="O116" s="45" t="s">
        <v>593</v>
      </c>
      <c r="P116" s="54" t="s">
        <v>31</v>
      </c>
      <c r="Q116" s="77" t="s">
        <v>32</v>
      </c>
    </row>
    <row r="117" spans="1:17" ht="75">
      <c r="A117" s="18">
        <v>101</v>
      </c>
      <c r="B117" s="22" t="s">
        <v>594</v>
      </c>
      <c r="C117" s="18" t="s">
        <v>588</v>
      </c>
      <c r="D117" s="19" t="s">
        <v>595</v>
      </c>
      <c r="E117" s="18" t="s">
        <v>596</v>
      </c>
      <c r="F117" s="95" t="s">
        <v>47</v>
      </c>
      <c r="G117" s="18">
        <v>50000</v>
      </c>
      <c r="H117" s="84" t="s">
        <v>597</v>
      </c>
      <c r="I117" s="34"/>
      <c r="J117" s="40" t="s">
        <v>598</v>
      </c>
      <c r="K117" s="41"/>
      <c r="L117" s="45" t="s">
        <v>592</v>
      </c>
      <c r="M117" s="84" t="s">
        <v>256</v>
      </c>
      <c r="N117" s="38" t="s">
        <v>181</v>
      </c>
      <c r="O117" s="45" t="s">
        <v>593</v>
      </c>
      <c r="P117" s="54" t="s">
        <v>31</v>
      </c>
      <c r="Q117" s="77" t="s">
        <v>32</v>
      </c>
    </row>
    <row r="118" spans="1:17" ht="112.5">
      <c r="A118" s="18">
        <v>102</v>
      </c>
      <c r="B118" s="22" t="s">
        <v>599</v>
      </c>
      <c r="C118" s="18" t="s">
        <v>588</v>
      </c>
      <c r="D118" s="19" t="s">
        <v>600</v>
      </c>
      <c r="E118" s="18" t="s">
        <v>582</v>
      </c>
      <c r="F118" s="95" t="s">
        <v>47</v>
      </c>
      <c r="G118" s="22">
        <v>30000</v>
      </c>
      <c r="H118" s="84" t="s">
        <v>597</v>
      </c>
      <c r="I118" s="34"/>
      <c r="J118" s="84" t="s">
        <v>598</v>
      </c>
      <c r="K118" s="41"/>
      <c r="L118" s="45" t="s">
        <v>592</v>
      </c>
      <c r="M118" s="84" t="s">
        <v>256</v>
      </c>
      <c r="N118" s="38" t="s">
        <v>181</v>
      </c>
      <c r="O118" s="45" t="s">
        <v>593</v>
      </c>
      <c r="P118" s="54" t="s">
        <v>31</v>
      </c>
      <c r="Q118" s="77" t="s">
        <v>32</v>
      </c>
    </row>
    <row r="119" spans="1:17" ht="56.25">
      <c r="A119" s="18">
        <v>103</v>
      </c>
      <c r="B119" s="22" t="s">
        <v>601</v>
      </c>
      <c r="C119" s="22" t="s">
        <v>174</v>
      </c>
      <c r="D119" s="19" t="s">
        <v>602</v>
      </c>
      <c r="E119" s="18" t="s">
        <v>259</v>
      </c>
      <c r="F119" s="20" t="s">
        <v>95</v>
      </c>
      <c r="G119" s="22">
        <v>50000</v>
      </c>
      <c r="H119" s="40" t="s">
        <v>603</v>
      </c>
      <c r="I119" s="84">
        <v>11100</v>
      </c>
      <c r="J119" s="40" t="s">
        <v>604</v>
      </c>
      <c r="K119" s="40"/>
      <c r="L119" s="35" t="s">
        <v>481</v>
      </c>
      <c r="M119" s="45" t="s">
        <v>441</v>
      </c>
      <c r="N119" s="23" t="s">
        <v>181</v>
      </c>
      <c r="O119" s="45" t="s">
        <v>593</v>
      </c>
      <c r="P119" s="54" t="s">
        <v>31</v>
      </c>
      <c r="Q119" s="77" t="s">
        <v>32</v>
      </c>
    </row>
    <row r="120" spans="1:17" s="3" customFormat="1" ht="27">
      <c r="A120" s="29" t="s">
        <v>605</v>
      </c>
      <c r="B120" s="30"/>
      <c r="C120" s="30"/>
      <c r="D120" s="30"/>
      <c r="E120" s="31"/>
      <c r="F120" s="96"/>
      <c r="G120" s="80">
        <f>SUM(G121:G122)</f>
        <v>4500</v>
      </c>
      <c r="H120" s="34"/>
      <c r="I120" s="80">
        <f>SUM(I121:I122)</f>
        <v>830</v>
      </c>
      <c r="J120" s="34"/>
      <c r="K120" s="34"/>
      <c r="L120" s="18"/>
      <c r="M120" s="23"/>
      <c r="N120" s="23"/>
      <c r="O120" s="25"/>
      <c r="P120" s="54"/>
      <c r="Q120" s="64"/>
    </row>
    <row r="121" spans="1:17" ht="138" customHeight="1">
      <c r="A121" s="18">
        <v>104</v>
      </c>
      <c r="B121" s="26" t="s">
        <v>606</v>
      </c>
      <c r="C121" s="26" t="s">
        <v>192</v>
      </c>
      <c r="D121" s="97" t="s">
        <v>607</v>
      </c>
      <c r="E121" s="18" t="s">
        <v>384</v>
      </c>
      <c r="F121" s="20" t="s">
        <v>47</v>
      </c>
      <c r="G121" s="26">
        <v>2000</v>
      </c>
      <c r="H121" s="41" t="s">
        <v>608</v>
      </c>
      <c r="I121" s="34"/>
      <c r="J121" s="41" t="s">
        <v>609</v>
      </c>
      <c r="K121" s="41"/>
      <c r="L121" s="18" t="s">
        <v>610</v>
      </c>
      <c r="M121" s="18" t="s">
        <v>329</v>
      </c>
      <c r="N121" s="23" t="s">
        <v>559</v>
      </c>
      <c r="O121" s="25" t="s">
        <v>579</v>
      </c>
      <c r="P121" s="54" t="s">
        <v>31</v>
      </c>
      <c r="Q121" s="64"/>
    </row>
    <row r="122" spans="1:17" ht="56.25">
      <c r="A122" s="18">
        <v>105</v>
      </c>
      <c r="B122" s="98" t="s">
        <v>611</v>
      </c>
      <c r="C122" s="39" t="s">
        <v>174</v>
      </c>
      <c r="D122" s="99" t="s">
        <v>612</v>
      </c>
      <c r="E122" s="39" t="s">
        <v>613</v>
      </c>
      <c r="F122" s="20" t="s">
        <v>614</v>
      </c>
      <c r="G122" s="100">
        <v>2500</v>
      </c>
      <c r="H122" s="41" t="s">
        <v>615</v>
      </c>
      <c r="I122" s="34">
        <v>830</v>
      </c>
      <c r="J122" s="41" t="s">
        <v>616</v>
      </c>
      <c r="K122" s="34"/>
      <c r="L122" s="18" t="s">
        <v>610</v>
      </c>
      <c r="M122" s="23"/>
      <c r="N122" s="23" t="s">
        <v>559</v>
      </c>
      <c r="O122" s="25"/>
      <c r="P122" s="54" t="s">
        <v>31</v>
      </c>
      <c r="Q122" s="64"/>
    </row>
    <row r="123" spans="1:17" s="3" customFormat="1" ht="27">
      <c r="A123" s="29" t="s">
        <v>617</v>
      </c>
      <c r="B123" s="30"/>
      <c r="C123" s="30"/>
      <c r="D123" s="30"/>
      <c r="E123" s="31"/>
      <c r="F123" s="101"/>
      <c r="G123" s="102">
        <f>G124</f>
        <v>3000</v>
      </c>
      <c r="H123" s="34"/>
      <c r="I123" s="102">
        <f>I124</f>
        <v>50</v>
      </c>
      <c r="J123" s="34"/>
      <c r="K123" s="34"/>
      <c r="L123" s="45"/>
      <c r="M123" s="23"/>
      <c r="N123" s="23"/>
      <c r="O123" s="25"/>
      <c r="P123" s="54"/>
      <c r="Q123" s="64"/>
    </row>
    <row r="124" spans="1:17" ht="69" customHeight="1">
      <c r="A124" s="18">
        <v>106</v>
      </c>
      <c r="B124" s="22" t="s">
        <v>618</v>
      </c>
      <c r="C124" s="18" t="s">
        <v>174</v>
      </c>
      <c r="D124" s="19" t="s">
        <v>619</v>
      </c>
      <c r="E124" s="18" t="s">
        <v>64</v>
      </c>
      <c r="F124" s="20" t="s">
        <v>95</v>
      </c>
      <c r="G124" s="18">
        <v>3000</v>
      </c>
      <c r="H124" s="20" t="s">
        <v>620</v>
      </c>
      <c r="I124" s="108">
        <v>50</v>
      </c>
      <c r="J124" s="20" t="s">
        <v>621</v>
      </c>
      <c r="K124" s="22"/>
      <c r="L124" s="18" t="s">
        <v>622</v>
      </c>
      <c r="M124" s="23" t="s">
        <v>361</v>
      </c>
      <c r="N124" s="23" t="s">
        <v>559</v>
      </c>
      <c r="O124" s="25"/>
      <c r="P124" s="54" t="s">
        <v>31</v>
      </c>
      <c r="Q124" s="64"/>
    </row>
    <row r="125" spans="1:17" s="3" customFormat="1" ht="27">
      <c r="A125" s="29" t="s">
        <v>623</v>
      </c>
      <c r="B125" s="30"/>
      <c r="C125" s="30"/>
      <c r="D125" s="30"/>
      <c r="E125" s="31"/>
      <c r="F125" s="89"/>
      <c r="G125" s="69">
        <f>SUM(G126:G133)</f>
        <v>18950</v>
      </c>
      <c r="H125" s="34"/>
      <c r="I125" s="69">
        <f>SUM(I126:I133)</f>
        <v>4853</v>
      </c>
      <c r="J125" s="34"/>
      <c r="K125" s="34"/>
      <c r="L125" s="18"/>
      <c r="M125" s="23"/>
      <c r="N125" s="23"/>
      <c r="O125" s="25"/>
      <c r="P125" s="54"/>
      <c r="Q125" s="64"/>
    </row>
    <row r="126" spans="1:17" s="2" customFormat="1" ht="82.5" customHeight="1">
      <c r="A126" s="18">
        <v>107</v>
      </c>
      <c r="B126" s="22" t="s">
        <v>624</v>
      </c>
      <c r="C126" s="18" t="s">
        <v>174</v>
      </c>
      <c r="D126" s="19" t="s">
        <v>625</v>
      </c>
      <c r="E126" s="18" t="s">
        <v>562</v>
      </c>
      <c r="F126" s="20" t="s">
        <v>65</v>
      </c>
      <c r="G126" s="18">
        <v>1450</v>
      </c>
      <c r="H126" s="36" t="s">
        <v>626</v>
      </c>
      <c r="I126" s="81">
        <v>108</v>
      </c>
      <c r="J126" s="36" t="s">
        <v>627</v>
      </c>
      <c r="K126" s="34"/>
      <c r="L126" s="18" t="s">
        <v>316</v>
      </c>
      <c r="M126" s="23"/>
      <c r="N126" s="38" t="s">
        <v>181</v>
      </c>
      <c r="O126" s="45"/>
      <c r="P126" s="54" t="s">
        <v>31</v>
      </c>
      <c r="Q126" s="87"/>
    </row>
    <row r="127" spans="1:17" s="3" customFormat="1" ht="93.75">
      <c r="A127" s="18">
        <v>108</v>
      </c>
      <c r="B127" s="22" t="s">
        <v>628</v>
      </c>
      <c r="C127" s="18" t="s">
        <v>174</v>
      </c>
      <c r="D127" s="19" t="s">
        <v>629</v>
      </c>
      <c r="E127" s="18" t="s">
        <v>122</v>
      </c>
      <c r="F127" s="20" t="s">
        <v>630</v>
      </c>
      <c r="G127" s="18">
        <v>3100</v>
      </c>
      <c r="H127" s="36" t="s">
        <v>631</v>
      </c>
      <c r="I127" s="81"/>
      <c r="J127" s="36" t="s">
        <v>632</v>
      </c>
      <c r="K127" s="41"/>
      <c r="L127" s="18" t="s">
        <v>316</v>
      </c>
      <c r="M127" s="23" t="s">
        <v>633</v>
      </c>
      <c r="N127" s="38" t="s">
        <v>181</v>
      </c>
      <c r="O127" s="45"/>
      <c r="P127" s="54" t="s">
        <v>31</v>
      </c>
      <c r="Q127" s="64"/>
    </row>
    <row r="128" spans="1:17" s="3" customFormat="1" ht="56.25">
      <c r="A128" s="18">
        <v>109</v>
      </c>
      <c r="B128" s="22" t="s">
        <v>634</v>
      </c>
      <c r="C128" s="18" t="s">
        <v>174</v>
      </c>
      <c r="D128" s="19" t="s">
        <v>635</v>
      </c>
      <c r="E128" s="18" t="s">
        <v>349</v>
      </c>
      <c r="F128" s="20" t="s">
        <v>185</v>
      </c>
      <c r="G128" s="18">
        <v>400</v>
      </c>
      <c r="H128" s="46" t="s">
        <v>636</v>
      </c>
      <c r="I128" s="44">
        <v>5</v>
      </c>
      <c r="J128" s="46" t="s">
        <v>637</v>
      </c>
      <c r="K128" s="34"/>
      <c r="L128" s="18" t="s">
        <v>316</v>
      </c>
      <c r="M128" s="23"/>
      <c r="N128" s="38" t="s">
        <v>181</v>
      </c>
      <c r="O128" s="45"/>
      <c r="P128" s="54" t="s">
        <v>31</v>
      </c>
      <c r="Q128" s="64"/>
    </row>
    <row r="129" spans="1:17" ht="56.25">
      <c r="A129" s="18">
        <v>110</v>
      </c>
      <c r="B129" s="18" t="s">
        <v>638</v>
      </c>
      <c r="C129" s="18" t="s">
        <v>23</v>
      </c>
      <c r="D129" s="19" t="s">
        <v>639</v>
      </c>
      <c r="E129" s="18" t="s">
        <v>421</v>
      </c>
      <c r="F129" s="20" t="s">
        <v>185</v>
      </c>
      <c r="G129" s="18">
        <v>2000</v>
      </c>
      <c r="H129" s="20" t="s">
        <v>640</v>
      </c>
      <c r="I129" s="22">
        <v>1000</v>
      </c>
      <c r="J129" s="20" t="s">
        <v>641</v>
      </c>
      <c r="K129" s="110"/>
      <c r="L129" s="18" t="s">
        <v>180</v>
      </c>
      <c r="M129" s="23"/>
      <c r="N129" s="38" t="s">
        <v>181</v>
      </c>
      <c r="O129" s="45"/>
      <c r="P129" s="54" t="s">
        <v>31</v>
      </c>
      <c r="Q129" s="64"/>
    </row>
    <row r="130" spans="1:17" s="3" customFormat="1" ht="75">
      <c r="A130" s="18">
        <v>111</v>
      </c>
      <c r="B130" s="18" t="s">
        <v>642</v>
      </c>
      <c r="C130" s="26" t="s">
        <v>174</v>
      </c>
      <c r="D130" s="19" t="s">
        <v>643</v>
      </c>
      <c r="E130" s="109" t="s">
        <v>117</v>
      </c>
      <c r="F130" s="20" t="s">
        <v>47</v>
      </c>
      <c r="G130" s="18">
        <v>500</v>
      </c>
      <c r="H130" s="20" t="s">
        <v>644</v>
      </c>
      <c r="I130" s="22">
        <v>70</v>
      </c>
      <c r="J130" s="20" t="s">
        <v>645</v>
      </c>
      <c r="K130" s="20"/>
      <c r="L130" s="18" t="s">
        <v>646</v>
      </c>
      <c r="M130" s="38" t="s">
        <v>647</v>
      </c>
      <c r="N130" s="23" t="s">
        <v>190</v>
      </c>
      <c r="O130" s="25"/>
      <c r="P130" s="54" t="s">
        <v>31</v>
      </c>
      <c r="Q130" s="64"/>
    </row>
    <row r="131" spans="1:17" ht="112.5">
      <c r="A131" s="18">
        <v>112</v>
      </c>
      <c r="B131" s="22" t="s">
        <v>648</v>
      </c>
      <c r="C131" s="18" t="s">
        <v>174</v>
      </c>
      <c r="D131" s="19" t="s">
        <v>649</v>
      </c>
      <c r="E131" s="18" t="s">
        <v>42</v>
      </c>
      <c r="F131" s="20" t="s">
        <v>185</v>
      </c>
      <c r="G131" s="18">
        <v>1500</v>
      </c>
      <c r="H131" s="41" t="s">
        <v>650</v>
      </c>
      <c r="I131" s="34">
        <v>10</v>
      </c>
      <c r="J131" s="41" t="s">
        <v>651</v>
      </c>
      <c r="K131" s="34"/>
      <c r="L131" s="18" t="s">
        <v>188</v>
      </c>
      <c r="M131" s="23" t="s">
        <v>499</v>
      </c>
      <c r="N131" s="23" t="s">
        <v>190</v>
      </c>
      <c r="O131" s="25"/>
      <c r="P131" s="54" t="s">
        <v>31</v>
      </c>
      <c r="Q131" s="64"/>
    </row>
    <row r="132" spans="1:17" ht="37.5">
      <c r="A132" s="18">
        <v>113</v>
      </c>
      <c r="B132" s="18" t="s">
        <v>652</v>
      </c>
      <c r="C132" s="18" t="s">
        <v>174</v>
      </c>
      <c r="D132" s="19" t="s">
        <v>653</v>
      </c>
      <c r="E132" s="18" t="s">
        <v>421</v>
      </c>
      <c r="F132" s="20" t="s">
        <v>185</v>
      </c>
      <c r="G132" s="18">
        <v>1000</v>
      </c>
      <c r="H132" s="41" t="s">
        <v>654</v>
      </c>
      <c r="I132" s="34">
        <v>560</v>
      </c>
      <c r="J132" s="41" t="s">
        <v>655</v>
      </c>
      <c r="K132" s="34"/>
      <c r="L132" s="18" t="s">
        <v>646</v>
      </c>
      <c r="M132" s="23"/>
      <c r="N132" s="23" t="s">
        <v>190</v>
      </c>
      <c r="O132" s="25"/>
      <c r="P132" s="54" t="s">
        <v>31</v>
      </c>
      <c r="Q132" s="64"/>
    </row>
    <row r="133" spans="1:17" ht="37.5">
      <c r="A133" s="18">
        <v>114</v>
      </c>
      <c r="B133" s="18" t="s">
        <v>656</v>
      </c>
      <c r="C133" s="18" t="s">
        <v>183</v>
      </c>
      <c r="D133" s="19" t="s">
        <v>657</v>
      </c>
      <c r="E133" s="18" t="s">
        <v>658</v>
      </c>
      <c r="F133" s="20" t="s">
        <v>659</v>
      </c>
      <c r="G133" s="18">
        <v>9000</v>
      </c>
      <c r="H133" s="41" t="s">
        <v>660</v>
      </c>
      <c r="I133" s="34">
        <v>3100</v>
      </c>
      <c r="J133" s="41" t="s">
        <v>661</v>
      </c>
      <c r="K133" s="34"/>
      <c r="L133" s="18" t="s">
        <v>169</v>
      </c>
      <c r="M133" s="23"/>
      <c r="N133" s="23" t="s">
        <v>170</v>
      </c>
      <c r="O133" s="25"/>
      <c r="P133" s="54" t="s">
        <v>31</v>
      </c>
      <c r="Q133" s="64"/>
    </row>
    <row r="134" ht="18.75">
      <c r="Q134" s="64"/>
    </row>
    <row r="135" ht="18.75">
      <c r="Q135" s="64"/>
    </row>
  </sheetData>
  <sheetProtection/>
  <autoFilter ref="A3:Q135"/>
  <mergeCells count="18">
    <mergeCell ref="A1:B1"/>
    <mergeCell ref="A2:Q2"/>
    <mergeCell ref="A4:E4"/>
    <mergeCell ref="A5:E5"/>
    <mergeCell ref="A6:E6"/>
    <mergeCell ref="A37:E37"/>
    <mergeCell ref="A41:E41"/>
    <mergeCell ref="A57:E57"/>
    <mergeCell ref="A70:E70"/>
    <mergeCell ref="A71:D71"/>
    <mergeCell ref="A80:E80"/>
    <mergeCell ref="A94:E94"/>
    <mergeCell ref="A101:E101"/>
    <mergeCell ref="A109:E109"/>
    <mergeCell ref="A110:E110"/>
    <mergeCell ref="A120:E120"/>
    <mergeCell ref="A123:E123"/>
    <mergeCell ref="A125:E125"/>
  </mergeCells>
  <conditionalFormatting sqref="B73">
    <cfRule type="expression" priority="1" dxfId="0" stopIfTrue="1">
      <formula>AND(COUNTIF($B$73,B73)&gt;1,NOT(ISBLANK(B73)))</formula>
    </cfRule>
  </conditionalFormatting>
  <dataValidations count="1">
    <dataValidation allowBlank="1" showInputMessage="1" showErrorMessage="1" sqref="F13 F14 F15 F16 F17 F18 F19 F20 F21 F22 F24 F25 F26 F27 F28 F29 F30 F31 F33 F34 F35 F42 F43 F44 F46 F47 F48 F50 F51 F53 F54 F60 F61 F64 F72 F74 F75 F76 F79 F86 F88 F92 F99 F107 F111 F112 F114 F124 F126 F58:F59"/>
  </dataValidations>
  <printOptions horizontalCentered="1"/>
  <pageMargins left="0" right="0" top="0.4722222222222222" bottom="0.5076388888888889" header="0.09444444444444444" footer="0"/>
  <pageSetup horizontalDpi="600" verticalDpi="600" orientation="landscape" paperSize="9" scale="5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6" sqref="H3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4-8ASUS</cp:lastModifiedBy>
  <cp:lastPrinted>2013-09-16T06:38:54Z</cp:lastPrinted>
  <dcterms:created xsi:type="dcterms:W3CDTF">1996-12-17T01:32:42Z</dcterms:created>
  <dcterms:modified xsi:type="dcterms:W3CDTF">2022-04-29T02:48:19Z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C383B1A82B1043A8A654AA07B5116C57</vt:lpwstr>
  </property>
  <property fmtid="{D5CDD505-2E9C-101B-9397-08002B2CF9AE}" pid="5" name="KSOReadingLayo">
    <vt:bool>true</vt:bool>
  </property>
</Properties>
</file>