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" activeTab="1"/>
  </bookViews>
  <sheets>
    <sheet name="评分表 (2)" sheetId="4" state="hidden" r:id="rId1"/>
    <sheet name="评分表" sheetId="1" r:id="rId2"/>
    <sheet name="指标准备数据" sheetId="2" state="hidden" r:id="rId3"/>
    <sheet name="Sheet1" sheetId="3" state="hidden" r:id="rId4"/>
  </sheets>
  <definedNames>
    <definedName name="_xlnm.Print_Area" localSheetId="1">评分表!$A$1:$J$24</definedName>
    <definedName name="_xlnm.Print_Area" localSheetId="0">'评分表 (2)'!$A$1:$F$24</definedName>
  </definedNames>
  <calcPr calcId="144525"/>
</workbook>
</file>

<file path=xl/sharedStrings.xml><?xml version="1.0" encoding="utf-8"?>
<sst xmlns="http://schemas.openxmlformats.org/spreadsheetml/2006/main" count="242" uniqueCount="146">
  <si>
    <t xml:space="preserve">                 铜梁区农村改厕经费项目绩效评价指标评分表</t>
  </si>
  <si>
    <t>一级指标</t>
  </si>
  <si>
    <t>二级指标</t>
  </si>
  <si>
    <t>三级指标</t>
  </si>
  <si>
    <t>分值</t>
  </si>
  <si>
    <t>得分</t>
  </si>
  <si>
    <t>备注</t>
  </si>
  <si>
    <t>项目投入（20分）</t>
  </si>
  <si>
    <t>项目立项</t>
  </si>
  <si>
    <t>项目立项规范性</t>
  </si>
  <si>
    <t>决策程序规范性</t>
  </si>
  <si>
    <t>绩效目标合理性</t>
  </si>
  <si>
    <t>绩效指标明确性</t>
  </si>
  <si>
    <t>资金落实</t>
  </si>
  <si>
    <t>预算执行率</t>
  </si>
  <si>
    <t>执行及时率</t>
  </si>
  <si>
    <t>项目管理（20分）</t>
  </si>
  <si>
    <t>业务管理（12分）</t>
  </si>
  <si>
    <t>管理制度健全性</t>
  </si>
  <si>
    <t>管理规范性</t>
  </si>
  <si>
    <t>项目质量可控性</t>
  </si>
  <si>
    <t>过程管理</t>
  </si>
  <si>
    <t>财务管理（8分）</t>
  </si>
  <si>
    <t>制度健全性</t>
  </si>
  <si>
    <t>资金管理规范</t>
  </si>
  <si>
    <t>项目产出</t>
  </si>
  <si>
    <t>产出指标（30）</t>
  </si>
  <si>
    <t>数量</t>
  </si>
  <si>
    <t>020年全区农村卫生户厕建（改）造计划8500户，截止2020年底实际完成户数7921户，完成率93.19%</t>
  </si>
  <si>
    <t>质量</t>
  </si>
  <si>
    <t>时效</t>
  </si>
  <si>
    <t>项目建设开支控制</t>
  </si>
  <si>
    <t>项目效果</t>
  </si>
  <si>
    <t>效益指标（30）</t>
  </si>
  <si>
    <t>经济效益</t>
  </si>
  <si>
    <t>社会效益</t>
  </si>
  <si>
    <t>生态效益</t>
  </si>
  <si>
    <t>可持续影响</t>
  </si>
  <si>
    <t>调查结果，个别贫困户室内卫生、周边卫生条件差，卫生意识待提高。化粪池盖子未喷警示标志</t>
  </si>
  <si>
    <t>社会公众或服务对象满意度</t>
  </si>
  <si>
    <t>调查结果，部分居民离公测较远，存在不满意情况，扣2份。</t>
  </si>
  <si>
    <t>总分</t>
  </si>
  <si>
    <t xml:space="preserve">                 2021年铜梁区农村改厕经费项目绩效评价指标评分表</t>
  </si>
  <si>
    <t>指标解释</t>
  </si>
  <si>
    <t>评分说明</t>
  </si>
  <si>
    <t>评分标准</t>
  </si>
  <si>
    <t>须提供的证明材料</t>
  </si>
  <si>
    <t>项目设立过程是否符合相关要求，用以反映和考核项目立项的规范情况。</t>
  </si>
  <si>
    <r>
      <rPr>
        <sz val="10"/>
        <rFont val="Calibri"/>
        <charset val="134"/>
      </rPr>
      <t>①</t>
    </r>
    <r>
      <rPr>
        <sz val="10"/>
        <rFont val="宋体"/>
        <charset val="134"/>
      </rPr>
      <t>是否具有项目设立文件依据；</t>
    </r>
    <r>
      <rPr>
        <sz val="10"/>
        <rFont val="Calibri"/>
        <charset val="134"/>
      </rPr>
      <t>②</t>
    </r>
    <r>
      <rPr>
        <sz val="10"/>
        <rFont val="宋体"/>
        <charset val="134"/>
      </rPr>
      <t>是否编制项目实施方案</t>
    </r>
  </si>
  <si>
    <r>
      <rPr>
        <sz val="10"/>
        <rFont val="宋体"/>
        <charset val="134"/>
      </rPr>
      <t>满足评分说明</t>
    </r>
    <r>
      <rPr>
        <sz val="10"/>
        <rFont val="Calibri"/>
        <charset val="134"/>
      </rPr>
      <t>1</t>
    </r>
    <r>
      <rPr>
        <sz val="10"/>
        <rFont val="宋体"/>
        <charset val="134"/>
      </rPr>
      <t>项得</t>
    </r>
    <r>
      <rPr>
        <sz val="10"/>
        <rFont val="Calibri"/>
        <charset val="134"/>
      </rPr>
      <t>2</t>
    </r>
    <r>
      <rPr>
        <sz val="10"/>
        <rFont val="宋体"/>
        <charset val="134"/>
      </rPr>
      <t>分，满分</t>
    </r>
    <r>
      <rPr>
        <sz val="10"/>
        <rFont val="Calibri"/>
        <charset val="134"/>
      </rPr>
      <t>4</t>
    </r>
    <r>
      <rPr>
        <sz val="10"/>
        <rFont val="宋体"/>
        <charset val="134"/>
      </rPr>
      <t>分</t>
    </r>
  </si>
  <si>
    <t>项目实施方案批复</t>
  </si>
  <si>
    <t>决策职能与部门职责范围相符，属于部门履职所需，及时下达项目计划。</t>
  </si>
  <si>
    <t>各乡镇，是否按照铜农村人居环境整治办[2020]4号的要求，编制乡镇具体实施方案</t>
  </si>
  <si>
    <t>符合条件得3分，不符合的按照项目数量占分值的比例扣分。</t>
  </si>
  <si>
    <t>抽查5个乡镇实施方案</t>
  </si>
  <si>
    <t>项目所设定的绩效目标是否依据充分，是否符合客观实际，用以反映和考核项目绩效目标与项目实施的相符情况。</t>
  </si>
  <si>
    <r>
      <rPr>
        <sz val="10"/>
        <rFont val="Calibri"/>
        <charset val="134"/>
      </rPr>
      <t>①</t>
    </r>
    <r>
      <rPr>
        <sz val="10"/>
        <rFont val="宋体"/>
        <charset val="134"/>
      </rPr>
      <t>项目所设定的绩效目标是否依据充分；</t>
    </r>
    <r>
      <rPr>
        <sz val="10"/>
        <rFont val="Calibri"/>
        <charset val="134"/>
      </rPr>
      <t>②</t>
    </r>
    <r>
      <rPr>
        <sz val="10"/>
        <rFont val="宋体"/>
        <charset val="134"/>
      </rPr>
      <t>是否符合客观实际，用以反映和考核项目绩效目标与项目实施的相符情况。</t>
    </r>
  </si>
  <si>
    <r>
      <rPr>
        <sz val="10"/>
        <rFont val="宋体"/>
        <charset val="134"/>
      </rPr>
      <t>满足评分说明</t>
    </r>
    <r>
      <rPr>
        <sz val="10"/>
        <rFont val="Calibri"/>
        <charset val="134"/>
      </rPr>
      <t>1</t>
    </r>
    <r>
      <rPr>
        <sz val="10"/>
        <rFont val="宋体"/>
        <charset val="134"/>
      </rPr>
      <t>项得2分，满分4分</t>
    </r>
  </si>
  <si>
    <t>绩效评价自评表，项目实施方案计划完成目标</t>
  </si>
  <si>
    <t>依据绩效目标设定的绩效指标是否清晰、细化、可衡量等，用以反映和考核项目绩效目标的明细化情况。</t>
  </si>
  <si>
    <r>
      <rPr>
        <sz val="10"/>
        <rFont val="Calibri"/>
        <charset val="134"/>
      </rPr>
      <t>①</t>
    </r>
    <r>
      <rPr>
        <sz val="10"/>
        <rFont val="宋体"/>
        <charset val="134"/>
      </rPr>
      <t>绩效指标是否为与项目密切相关的关键指标并设置全面；</t>
    </r>
    <r>
      <rPr>
        <sz val="10"/>
        <rFont val="Calibri"/>
        <charset val="134"/>
      </rPr>
      <t>②</t>
    </r>
    <r>
      <rPr>
        <sz val="10"/>
        <rFont val="宋体"/>
        <charset val="134"/>
      </rPr>
      <t>是否通过清晰、可衡量的指标值予以体现；</t>
    </r>
    <r>
      <rPr>
        <sz val="10"/>
        <rFont val="Calibri"/>
        <charset val="134"/>
      </rPr>
      <t>③</t>
    </r>
    <r>
      <rPr>
        <sz val="10"/>
        <rFont val="宋体"/>
        <charset val="134"/>
      </rPr>
      <t>设定指标值与投资额相匹配程度；</t>
    </r>
    <r>
      <rPr>
        <sz val="10"/>
        <rFont val="Calibri"/>
        <charset val="134"/>
      </rPr>
      <t>④</t>
    </r>
    <r>
      <rPr>
        <sz val="10"/>
        <rFont val="宋体"/>
        <charset val="134"/>
      </rPr>
      <t>指标是否细化量化方便理解。</t>
    </r>
  </si>
  <si>
    <r>
      <rPr>
        <sz val="10"/>
        <rFont val="宋体"/>
        <charset val="134"/>
      </rPr>
      <t>满足评分说明</t>
    </r>
    <r>
      <rPr>
        <sz val="10"/>
        <rFont val="Calibri"/>
        <charset val="134"/>
      </rPr>
      <t>1</t>
    </r>
    <r>
      <rPr>
        <sz val="10"/>
        <rFont val="宋体"/>
        <charset val="134"/>
      </rPr>
      <t>项得</t>
    </r>
    <r>
      <rPr>
        <sz val="10"/>
        <rFont val="Calibri"/>
        <charset val="134"/>
      </rPr>
      <t>1</t>
    </r>
    <r>
      <rPr>
        <sz val="10"/>
        <rFont val="宋体"/>
        <charset val="134"/>
      </rPr>
      <t>分，满分</t>
    </r>
    <r>
      <rPr>
        <sz val="10"/>
        <rFont val="Calibri"/>
        <charset val="134"/>
      </rPr>
      <t>4</t>
    </r>
    <r>
      <rPr>
        <sz val="10"/>
        <rFont val="宋体"/>
        <charset val="134"/>
      </rPr>
      <t>分</t>
    </r>
  </si>
  <si>
    <t>绩效目标申报表、项目实施方案及有关材料</t>
  </si>
  <si>
    <r>
      <rPr>
        <sz val="10"/>
        <rFont val="宋体"/>
        <charset val="134"/>
        <scheme val="minor"/>
      </rPr>
      <t>（实际到位资金/年初预算）</t>
    </r>
    <r>
      <rPr>
        <sz val="10"/>
        <rFont val="Arial"/>
        <charset val="134"/>
      </rPr>
      <t>×</t>
    </r>
    <r>
      <rPr>
        <sz val="10"/>
        <rFont val="宋体"/>
        <charset val="134"/>
        <scheme val="minor"/>
      </rPr>
      <t>100%</t>
    </r>
  </si>
  <si>
    <t>按预算执行率分档次确定分值</t>
  </si>
  <si>
    <t>预算全部执行3分，执行率80%-100%得2分，执行率80%以下1分</t>
  </si>
  <si>
    <t>预算指标，账本、凭证等相关资料</t>
  </si>
  <si>
    <r>
      <rPr>
        <sz val="10"/>
        <rFont val="宋体"/>
        <charset val="134"/>
        <scheme val="minor"/>
      </rPr>
      <t>（及时到位资金/应到位资金）</t>
    </r>
    <r>
      <rPr>
        <sz val="10"/>
        <rFont val="Arial"/>
        <charset val="134"/>
      </rPr>
      <t>×</t>
    </r>
    <r>
      <rPr>
        <sz val="10"/>
        <rFont val="宋体"/>
        <charset val="134"/>
        <scheme val="minor"/>
      </rPr>
      <t>100%</t>
    </r>
  </si>
  <si>
    <t>按执行及时率是否为100%</t>
  </si>
  <si>
    <r>
      <rPr>
        <sz val="10"/>
        <rFont val="宋体"/>
        <charset val="134"/>
      </rPr>
      <t>满足评分说明</t>
    </r>
    <r>
      <rPr>
        <sz val="10"/>
        <rFont val="Calibri"/>
        <charset val="134"/>
      </rPr>
      <t>1</t>
    </r>
    <r>
      <rPr>
        <sz val="10"/>
        <rFont val="宋体"/>
        <charset val="134"/>
      </rPr>
      <t>项得1分，满分2分，未及时支付得0分。</t>
    </r>
  </si>
  <si>
    <t>预算指标、账本、凭证等相关资料</t>
  </si>
  <si>
    <t>项目相关业务管理制度是否健全</t>
  </si>
  <si>
    <t>①是否制定相应的业务管理制度②业务管理制度是否合法、合规、完整</t>
  </si>
  <si>
    <t>满足业务实施方案制度，制度合理完整各得1分，满分2分</t>
  </si>
  <si>
    <t>项目编制相应的实施方案进行业务管理，管理方案合法、合规、完整，对项目具有约束性</t>
  </si>
  <si>
    <t>项目实施严格按国家相关制度要求进行管理</t>
  </si>
  <si>
    <t>①是否严格执行项目资料及时归档②各镇街是否按要求报送相关补贴情况</t>
  </si>
  <si>
    <t>项目实施方案、验收记录、补贴花名册</t>
  </si>
  <si>
    <t>项目实施单位是否为达到项目质量要求采取了必要的措施</t>
  </si>
  <si>
    <t>①改厕成果验收资料②项目补贴公示情况</t>
  </si>
  <si>
    <t>乡镇自查、交互检查、验收资料等，项目公示</t>
  </si>
  <si>
    <t>项目主管部门是否加强项目过程管理</t>
  </si>
  <si>
    <t>是否开展项目日常监管</t>
  </si>
  <si>
    <t>满足评分说明得2分，满分2分</t>
  </si>
  <si>
    <t>提供各乡镇交叉检查验收报告资料。</t>
  </si>
  <si>
    <t>主管部门财务管理制度和项目单位财务制度是否健全</t>
  </si>
  <si>
    <t>①主管部门是否制定资金管理办法或内部财务管理制度②项目单位内部制定或转发相应的资金管理办法</t>
  </si>
  <si>
    <t>项目资金管理办法或内部财务管理制度</t>
  </si>
  <si>
    <t>按项目补贴标准支付给各乡镇实施单位，依据充分，审批手续完善</t>
  </si>
  <si>
    <t>①是否按照实施方案补贴标准②资金的拨付是否有完整的审批程序和手续</t>
  </si>
  <si>
    <t>核查相关账务、项目资料</t>
  </si>
  <si>
    <t>实际完成数量与方案设定目标值比较</t>
  </si>
  <si>
    <t>是否完成方案目标设定值，按完成程度赋分</t>
  </si>
  <si>
    <t>满足评分说明得7分，未完全提供项目验收资料，成酌情扣分2分。</t>
  </si>
  <si>
    <t>绩效目标申报表及方案建设任务表、当年度完成户数</t>
  </si>
  <si>
    <t>考核产出质量达标与实际完成数的比率</t>
  </si>
  <si>
    <t xml:space="preserve"> 项目完成的质量达标产出数与实际产出数的比率，用以反映和考核项目产出质量目标的实现程度。</t>
  </si>
  <si>
    <t>项目全部验收完成得10分，未完成酌情扣2分.</t>
  </si>
  <si>
    <t>被抽查乡镇需验收资料证明</t>
  </si>
  <si>
    <t>项目实际提前完成时间与计划完成时间的比率</t>
  </si>
  <si>
    <t>是否在计划时间内完成，未按计划完成相应扣减分值</t>
  </si>
  <si>
    <t>2020年农村卫生户厕改造建设涉及28个镇街，各镇街均按计划任务和进度要求完成改厕项目，改厕整体进度及时合理，改厕产出时效良好，完成得7分，未完成酌情扣2分。</t>
  </si>
  <si>
    <t>建设成本节约或超支情况</t>
  </si>
  <si>
    <t>采取有效措施控制成本开支，控制未超概算得6分</t>
  </si>
  <si>
    <t>未超过计划投资得6分，超过计划投资得零分。</t>
  </si>
  <si>
    <t>各乡镇私厕申请补贴标准2000元/户，公厕不高于20万/座</t>
  </si>
  <si>
    <t>反映相关产出对经济发展带来的影响和效果,如“改善投资环境”</t>
  </si>
  <si>
    <t>项目的实施提升镇街环境卫生水平，提高居民生活质量，改善投资环境，对拉动社会经济发展带来较大作用</t>
  </si>
  <si>
    <t>是否有当地农民参与务工，且务工收入是否通过银行直接支付到农民个人账户得6分，未直接付农民个人卡，扣2分。</t>
  </si>
  <si>
    <t>各宣传资料、问卷调查及现场走访资料，农户的打卡记录。</t>
  </si>
  <si>
    <t>反映相关产出对社会发展带来的影响和效果,解决农民居住环境</t>
  </si>
  <si>
    <t>改善了农村生活条件，提高了家庭生活质量</t>
  </si>
  <si>
    <t>改善了农村生活条件，提高了家庭生活质量，分别得2分.</t>
  </si>
  <si>
    <t>各宣传资料、问卷调查及现场走访资料</t>
  </si>
  <si>
    <t>反映相关产出对自然环境带来的影响和效果</t>
  </si>
  <si>
    <t>调查农村改厕建设，是否改善了农民居住自然环境，村容村貌得到有效提升。</t>
  </si>
  <si>
    <t>农户改厕使用化粪池运用在农作物作为施肥，得6分，未完全使用，酌情扣分。</t>
  </si>
  <si>
    <t>问卷调查及现场走访资料</t>
  </si>
  <si>
    <t>经通过铜梁区农村改厕项目满意度问卷调查，未存在户厕农户参与建设，经走访了解，存在户厕闲置情况，使用效果欠佳。</t>
  </si>
  <si>
    <t>项目后续运行及成效发挥的可持续影响情况,如“项目持续发挥作用期限”</t>
  </si>
  <si>
    <t>①各镇街是否设有公厕维护管理制度和设有专人管理②促进农户环境卫生的改善和农民卫生意识的提高</t>
  </si>
  <si>
    <t>满足评分说明1项得3分，满分6分，不满足，适当扣分</t>
  </si>
  <si>
    <t>调查结果，个别贫困户室内卫生、周边卫生条件差，卫生意识待提高，化粪池盖子未喷警示标志。</t>
  </si>
  <si>
    <t>社会公众或服务对象对项目实施效果的满意程度。</t>
  </si>
  <si>
    <t>对农村厕所改造后的满意程度</t>
  </si>
  <si>
    <t>根据问卷调查结果评分，满意度90%及以上得10分，80%-90%得8分，60%－80%得6分，60%以下不得分</t>
  </si>
  <si>
    <t>发放调查表</t>
  </si>
  <si>
    <t>调查结果，部分居民离公厕较远，存在不满意情况。</t>
  </si>
  <si>
    <t>2020年农村饮水安全提升建设任务表</t>
  </si>
  <si>
    <t>序号</t>
  </si>
  <si>
    <t>镇街</t>
  </si>
  <si>
    <t>建卡贫困人口所在村</t>
  </si>
  <si>
    <t>解决分散供水建卡贫困人口</t>
  </si>
  <si>
    <t>解决集中供水需求</t>
  </si>
  <si>
    <t>户</t>
  </si>
  <si>
    <t>人</t>
  </si>
  <si>
    <t>长度（公里）</t>
  </si>
  <si>
    <t>资金（万元）</t>
  </si>
  <si>
    <t xml:space="preserve">                 铜梁区2020年农村饮水安全提升建设项目绩效评价指标评分表</t>
  </si>
  <si>
    <r>
      <rPr>
        <sz val="10"/>
        <color theme="1"/>
        <rFont val="宋体"/>
        <charset val="134"/>
        <scheme val="minor"/>
      </rPr>
      <t>（实际到位资金/年初预算）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100%</t>
    </r>
  </si>
  <si>
    <r>
      <rPr>
        <sz val="10"/>
        <color theme="1"/>
        <rFont val="宋体"/>
        <charset val="134"/>
        <scheme val="minor"/>
      </rPr>
      <t>（及时到位资金/应到位资金）</t>
    </r>
    <r>
      <rPr>
        <sz val="10"/>
        <color theme="1"/>
        <rFont val="Arial"/>
        <charset val="134"/>
      </rPr>
      <t>×</t>
    </r>
    <r>
      <rPr>
        <sz val="10"/>
        <color theme="1"/>
        <rFont val="宋体"/>
        <charset val="134"/>
        <scheme val="minor"/>
      </rPr>
      <t>100%</t>
    </r>
  </si>
  <si>
    <t>按项目工程款支付符合合同约定，依据充分，审批手续完善</t>
  </si>
  <si>
    <t>反映相关产出对经济发展带来的影响和效果,如“促进农民增收率”、“带动社会投资”</t>
  </si>
  <si>
    <t>反映相关产出对社会发展带来的影响和效果,解决农民在家务工难的问题</t>
  </si>
  <si>
    <t>实现集中供水，是否解决减少农民抽取地下水，保护环境。</t>
  </si>
  <si>
    <t>受益建卡贫困户对项目实施效果的满意程度。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</si>
</sst>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view="pageBreakPreview" zoomScaleNormal="100" workbookViewId="0">
      <pane xSplit="2" ySplit="2" topLeftCell="C21" activePane="bottomRight" state="frozen"/>
      <selection/>
      <selection pane="topRight"/>
      <selection pane="bottomLeft"/>
      <selection pane="bottomRight" activeCell="J23" sqref="J23"/>
    </sheetView>
  </sheetViews>
  <sheetFormatPr defaultColWidth="103" defaultRowHeight="47" customHeight="1" outlineLevelCol="6"/>
  <cols>
    <col min="1" max="1" width="9.25833333333333" style="26" customWidth="1"/>
    <col min="2" max="2" width="7.75833333333333" style="26" customWidth="1"/>
    <col min="3" max="3" width="11.8916666666667" style="26" customWidth="1"/>
    <col min="4" max="4" width="5.55833333333333" style="29" customWidth="1"/>
    <col min="5" max="5" width="10.7583333333333" style="29" customWidth="1"/>
    <col min="6" max="6" width="25.875" style="26" customWidth="1"/>
    <col min="7" max="7" width="22.625" style="26" customWidth="1"/>
    <col min="8" max="16372" width="103" style="26" customWidth="1"/>
    <col min="16373" max="16384" width="103" style="26"/>
  </cols>
  <sheetData>
    <row r="1" s="26" customFormat="1" customHeight="1" spans="1:6">
      <c r="A1" s="31" t="s">
        <v>0</v>
      </c>
      <c r="B1" s="31"/>
      <c r="C1" s="31"/>
      <c r="D1" s="31"/>
      <c r="E1" s="31"/>
      <c r="F1" s="31"/>
    </row>
    <row r="2" s="27" customFormat="1" ht="35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s="28" customFormat="1" ht="41" customHeight="1" spans="1:7">
      <c r="A3" s="14" t="s">
        <v>7</v>
      </c>
      <c r="B3" s="14" t="s">
        <v>8</v>
      </c>
      <c r="C3" s="8" t="s">
        <v>9</v>
      </c>
      <c r="D3" s="9">
        <v>4</v>
      </c>
      <c r="E3" s="9">
        <v>4</v>
      </c>
      <c r="F3" s="11"/>
      <c r="G3" s="28">
        <f t="shared" ref="G3:G24" si="0">D3-E3</f>
        <v>0</v>
      </c>
    </row>
    <row r="4" s="28" customFormat="1" ht="72" customHeight="1" spans="1:7">
      <c r="A4" s="14"/>
      <c r="B4" s="14"/>
      <c r="C4" s="10" t="s">
        <v>10</v>
      </c>
      <c r="D4" s="9">
        <v>3</v>
      </c>
      <c r="E4" s="9">
        <v>3</v>
      </c>
      <c r="F4" s="11"/>
      <c r="G4" s="28">
        <f t="shared" si="0"/>
        <v>0</v>
      </c>
    </row>
    <row r="5" s="28" customFormat="1" ht="42" customHeight="1" spans="1:7">
      <c r="A5" s="14"/>
      <c r="B5" s="14"/>
      <c r="C5" s="11" t="s">
        <v>11</v>
      </c>
      <c r="D5" s="9">
        <v>4</v>
      </c>
      <c r="E5" s="13">
        <v>4</v>
      </c>
      <c r="F5" s="11"/>
      <c r="G5" s="28">
        <f t="shared" si="0"/>
        <v>0</v>
      </c>
    </row>
    <row r="6" s="28" customFormat="1" ht="24" spans="1:7">
      <c r="A6" s="14"/>
      <c r="B6" s="14"/>
      <c r="C6" s="11" t="s">
        <v>12</v>
      </c>
      <c r="D6" s="9">
        <v>4</v>
      </c>
      <c r="E6" s="13">
        <v>4</v>
      </c>
      <c r="F6" s="11"/>
      <c r="G6" s="28">
        <f t="shared" si="0"/>
        <v>0</v>
      </c>
    </row>
    <row r="7" s="28" customFormat="1" customHeight="1" spans="1:7">
      <c r="A7" s="14"/>
      <c r="B7" s="14" t="s">
        <v>13</v>
      </c>
      <c r="C7" s="11" t="s">
        <v>14</v>
      </c>
      <c r="D7" s="14">
        <v>3</v>
      </c>
      <c r="E7" s="14">
        <v>3</v>
      </c>
      <c r="F7" s="11"/>
      <c r="G7" s="28">
        <f t="shared" si="0"/>
        <v>0</v>
      </c>
    </row>
    <row r="8" s="28" customFormat="1" customHeight="1" spans="1:7">
      <c r="A8" s="14"/>
      <c r="B8" s="14"/>
      <c r="C8" s="11" t="s">
        <v>15</v>
      </c>
      <c r="D8" s="14">
        <v>2</v>
      </c>
      <c r="E8" s="14">
        <v>2</v>
      </c>
      <c r="F8" s="11"/>
      <c r="G8" s="28">
        <f t="shared" si="0"/>
        <v>0</v>
      </c>
    </row>
    <row r="9" s="28" customFormat="1" ht="83" customHeight="1" spans="1:7">
      <c r="A9" s="14" t="s">
        <v>16</v>
      </c>
      <c r="B9" s="14" t="s">
        <v>17</v>
      </c>
      <c r="C9" s="11" t="s">
        <v>18</v>
      </c>
      <c r="D9" s="14">
        <v>2</v>
      </c>
      <c r="E9" s="14">
        <v>2</v>
      </c>
      <c r="F9" s="11"/>
      <c r="G9" s="28">
        <f t="shared" si="0"/>
        <v>0</v>
      </c>
    </row>
    <row r="10" s="28" customFormat="1" ht="64" customHeight="1" spans="1:7">
      <c r="A10" s="14"/>
      <c r="B10" s="14"/>
      <c r="C10" s="11" t="s">
        <v>19</v>
      </c>
      <c r="D10" s="14">
        <v>5</v>
      </c>
      <c r="E10" s="14">
        <v>5</v>
      </c>
      <c r="F10" s="11"/>
      <c r="G10" s="28">
        <f t="shared" si="0"/>
        <v>0</v>
      </c>
    </row>
    <row r="11" s="28" customFormat="1" customHeight="1" spans="1:7">
      <c r="A11" s="14"/>
      <c r="B11" s="14"/>
      <c r="C11" s="11" t="s">
        <v>20</v>
      </c>
      <c r="D11" s="14">
        <v>3</v>
      </c>
      <c r="E11" s="14">
        <v>3</v>
      </c>
      <c r="F11" s="11"/>
      <c r="G11" s="28">
        <f t="shared" si="0"/>
        <v>0</v>
      </c>
    </row>
    <row r="12" s="28" customFormat="1" customHeight="1" spans="1:7">
      <c r="A12" s="14"/>
      <c r="B12" s="14"/>
      <c r="C12" s="11" t="s">
        <v>21</v>
      </c>
      <c r="D12" s="14">
        <v>2</v>
      </c>
      <c r="E12" s="14">
        <v>2</v>
      </c>
      <c r="F12" s="11"/>
      <c r="G12" s="28">
        <f t="shared" si="0"/>
        <v>0</v>
      </c>
    </row>
    <row r="13" s="28" customFormat="1" customHeight="1" spans="1:7">
      <c r="A13" s="14"/>
      <c r="B13" s="14" t="s">
        <v>22</v>
      </c>
      <c r="C13" s="17" t="s">
        <v>23</v>
      </c>
      <c r="D13" s="14">
        <v>4</v>
      </c>
      <c r="E13" s="14">
        <v>4</v>
      </c>
      <c r="F13" s="11"/>
      <c r="G13" s="28">
        <f t="shared" si="0"/>
        <v>0</v>
      </c>
    </row>
    <row r="14" s="28" customFormat="1" ht="46" customHeight="1" spans="1:7">
      <c r="A14" s="14"/>
      <c r="B14" s="14"/>
      <c r="C14" s="17" t="s">
        <v>24</v>
      </c>
      <c r="D14" s="14">
        <v>4</v>
      </c>
      <c r="E14" s="14">
        <v>4</v>
      </c>
      <c r="F14" s="11"/>
      <c r="G14" s="28">
        <f t="shared" si="0"/>
        <v>0</v>
      </c>
    </row>
    <row r="15" s="28" customFormat="1" customHeight="1" spans="1:7">
      <c r="A15" s="14" t="s">
        <v>25</v>
      </c>
      <c r="B15" s="14" t="s">
        <v>26</v>
      </c>
      <c r="C15" s="11" t="s">
        <v>27</v>
      </c>
      <c r="D15" s="14">
        <v>7</v>
      </c>
      <c r="E15" s="14">
        <v>5</v>
      </c>
      <c r="F15" s="11" t="s">
        <v>28</v>
      </c>
      <c r="G15" s="28">
        <f t="shared" si="0"/>
        <v>2</v>
      </c>
    </row>
    <row r="16" s="28" customFormat="1" customHeight="1" spans="1:7">
      <c r="A16" s="14"/>
      <c r="B16" s="14"/>
      <c r="C16" s="11" t="s">
        <v>29</v>
      </c>
      <c r="D16" s="14">
        <v>10</v>
      </c>
      <c r="E16" s="14">
        <v>10</v>
      </c>
      <c r="F16" s="11"/>
      <c r="G16" s="28">
        <f t="shared" si="0"/>
        <v>0</v>
      </c>
    </row>
    <row r="17" s="28" customFormat="1" ht="73" customHeight="1" spans="1:7">
      <c r="A17" s="14"/>
      <c r="B17" s="14"/>
      <c r="C17" s="11" t="s">
        <v>30</v>
      </c>
      <c r="D17" s="14">
        <v>7</v>
      </c>
      <c r="E17" s="14">
        <v>7</v>
      </c>
      <c r="F17" s="11"/>
      <c r="G17" s="28">
        <f t="shared" si="0"/>
        <v>0</v>
      </c>
    </row>
    <row r="18" s="28" customFormat="1" ht="102" customHeight="1" spans="1:7">
      <c r="A18" s="14"/>
      <c r="B18" s="14"/>
      <c r="C18" s="14" t="s">
        <v>31</v>
      </c>
      <c r="D18" s="14">
        <v>6</v>
      </c>
      <c r="E18" s="14">
        <v>6</v>
      </c>
      <c r="F18" s="11"/>
      <c r="G18" s="28">
        <f t="shared" si="0"/>
        <v>0</v>
      </c>
    </row>
    <row r="19" s="28" customFormat="1" ht="61" customHeight="1" spans="1:7">
      <c r="A19" s="14" t="s">
        <v>32</v>
      </c>
      <c r="B19" s="14" t="s">
        <v>33</v>
      </c>
      <c r="C19" s="11" t="s">
        <v>34</v>
      </c>
      <c r="D19" s="14">
        <v>6</v>
      </c>
      <c r="E19" s="14">
        <v>6</v>
      </c>
      <c r="F19" s="11"/>
      <c r="G19" s="28">
        <f t="shared" si="0"/>
        <v>0</v>
      </c>
    </row>
    <row r="20" s="28" customFormat="1" customHeight="1" spans="1:7">
      <c r="A20" s="14"/>
      <c r="B20" s="14"/>
      <c r="C20" s="11" t="s">
        <v>35</v>
      </c>
      <c r="D20" s="14">
        <v>4</v>
      </c>
      <c r="E20" s="14">
        <v>4</v>
      </c>
      <c r="F20" s="11"/>
      <c r="G20" s="28">
        <f t="shared" si="0"/>
        <v>0</v>
      </c>
    </row>
    <row r="21" s="28" customFormat="1" ht="57" customHeight="1" spans="1:7">
      <c r="A21" s="14"/>
      <c r="B21" s="14"/>
      <c r="C21" s="11" t="s">
        <v>36</v>
      </c>
      <c r="D21" s="14">
        <v>6</v>
      </c>
      <c r="E21" s="14">
        <v>6</v>
      </c>
      <c r="F21" s="11"/>
      <c r="G21" s="28">
        <f t="shared" si="0"/>
        <v>0</v>
      </c>
    </row>
    <row r="22" s="28" customFormat="1" ht="114" customHeight="1" spans="1:7">
      <c r="A22" s="14"/>
      <c r="B22" s="14"/>
      <c r="C22" s="11" t="s">
        <v>37</v>
      </c>
      <c r="D22" s="14">
        <v>6</v>
      </c>
      <c r="E22" s="14">
        <v>4</v>
      </c>
      <c r="F22" s="11" t="s">
        <v>38</v>
      </c>
      <c r="G22" s="28">
        <f t="shared" si="0"/>
        <v>2</v>
      </c>
    </row>
    <row r="23" s="28" customFormat="1" ht="117" customHeight="1" spans="1:7">
      <c r="A23" s="14"/>
      <c r="B23" s="14"/>
      <c r="C23" s="11" t="s">
        <v>39</v>
      </c>
      <c r="D23" s="14">
        <v>8</v>
      </c>
      <c r="E23" s="14">
        <v>6</v>
      </c>
      <c r="F23" s="11" t="s">
        <v>40</v>
      </c>
      <c r="G23" s="28">
        <f t="shared" si="0"/>
        <v>2</v>
      </c>
    </row>
    <row r="24" s="28" customFormat="1" customHeight="1" spans="1:7">
      <c r="A24" s="11"/>
      <c r="B24" s="11"/>
      <c r="C24" s="14" t="s">
        <v>41</v>
      </c>
      <c r="D24" s="14">
        <f>SUM(D3:D23)</f>
        <v>100</v>
      </c>
      <c r="E24" s="14">
        <f>SUM(E3:E23)</f>
        <v>94</v>
      </c>
      <c r="F24" s="11"/>
      <c r="G24" s="28">
        <f t="shared" si="0"/>
        <v>6</v>
      </c>
    </row>
  </sheetData>
  <mergeCells count="11">
    <mergeCell ref="A1:F1"/>
    <mergeCell ref="A3:A8"/>
    <mergeCell ref="A9:A14"/>
    <mergeCell ref="A15:A18"/>
    <mergeCell ref="A19:A23"/>
    <mergeCell ref="B3:B6"/>
    <mergeCell ref="B7:B8"/>
    <mergeCell ref="B9:B12"/>
    <mergeCell ref="B13:B14"/>
    <mergeCell ref="B15:B18"/>
    <mergeCell ref="B19:B23"/>
  </mergeCells>
  <pageMargins left="0.75" right="0.75" top="1" bottom="1" header="0.5" footer="0.5"/>
  <pageSetup paperSize="9" scale="48" orientation="portrait"/>
  <headerFooter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view="pageBreakPreview" zoomScaleNormal="100" workbookViewId="0">
      <pane xSplit="2" ySplit="2" topLeftCell="C14" activePane="bottomRight" state="frozen"/>
      <selection/>
      <selection pane="topRight"/>
      <selection pane="bottomLeft"/>
      <selection pane="bottomRight" activeCell="G15" sqref="G15"/>
    </sheetView>
  </sheetViews>
  <sheetFormatPr defaultColWidth="103" defaultRowHeight="47" customHeight="1"/>
  <cols>
    <col min="1" max="1" width="9.25833333333333" style="26" customWidth="1"/>
    <col min="2" max="2" width="15" style="26" customWidth="1"/>
    <col min="3" max="3" width="19.5333333333333" style="26" customWidth="1"/>
    <col min="4" max="4" width="43.6333333333333" style="26" customWidth="1"/>
    <col min="5" max="5" width="5.55833333333333" style="29" customWidth="1"/>
    <col min="6" max="6" width="50" style="30" customWidth="1"/>
    <col min="7" max="7" width="31.2083333333333" style="26" customWidth="1"/>
    <col min="8" max="8" width="10.7583333333333" style="29" customWidth="1"/>
    <col min="9" max="9" width="17.8916666666667" style="26" customWidth="1"/>
    <col min="10" max="10" width="28.7583333333333" style="26" customWidth="1"/>
    <col min="11" max="11" width="14.5" style="26" customWidth="1"/>
    <col min="12" max="12" width="15.2583333333333" style="26" customWidth="1"/>
    <col min="13" max="16376" width="103" style="26" customWidth="1"/>
    <col min="16377" max="16384" width="103" style="26"/>
  </cols>
  <sheetData>
    <row r="1" s="26" customFormat="1" customHeight="1" spans="1:10">
      <c r="A1" s="31" t="s">
        <v>42</v>
      </c>
      <c r="B1" s="31"/>
      <c r="C1" s="31"/>
      <c r="D1" s="31"/>
      <c r="E1" s="31"/>
      <c r="F1" s="31"/>
      <c r="G1" s="31"/>
      <c r="H1" s="31"/>
      <c r="I1" s="31"/>
      <c r="J1" s="31"/>
    </row>
    <row r="2" s="27" customFormat="1" ht="12" spans="1:10">
      <c r="A2" s="14" t="s">
        <v>1</v>
      </c>
      <c r="B2" s="14" t="s">
        <v>2</v>
      </c>
      <c r="C2" s="14" t="s">
        <v>3</v>
      </c>
      <c r="D2" s="14" t="s">
        <v>43</v>
      </c>
      <c r="E2" s="14" t="s">
        <v>4</v>
      </c>
      <c r="F2" s="14" t="s">
        <v>44</v>
      </c>
      <c r="G2" s="14" t="s">
        <v>45</v>
      </c>
      <c r="H2" s="14" t="s">
        <v>5</v>
      </c>
      <c r="I2" s="14" t="s">
        <v>46</v>
      </c>
      <c r="J2" s="14" t="s">
        <v>6</v>
      </c>
    </row>
    <row r="3" s="28" customFormat="1" ht="24" spans="1:11">
      <c r="A3" s="14" t="s">
        <v>7</v>
      </c>
      <c r="B3" s="14" t="s">
        <v>8</v>
      </c>
      <c r="C3" s="8" t="s">
        <v>9</v>
      </c>
      <c r="D3" s="8" t="s">
        <v>47</v>
      </c>
      <c r="E3" s="9">
        <v>4</v>
      </c>
      <c r="F3" s="32" t="s">
        <v>48</v>
      </c>
      <c r="G3" s="8" t="s">
        <v>49</v>
      </c>
      <c r="H3" s="9">
        <v>4</v>
      </c>
      <c r="I3" s="11" t="s">
        <v>50</v>
      </c>
      <c r="J3" s="11"/>
      <c r="K3" s="28">
        <f t="shared" ref="K3:K24" si="0">E3-H3</f>
        <v>0</v>
      </c>
    </row>
    <row r="4" s="28" customFormat="1" ht="24" spans="1:11">
      <c r="A4" s="14"/>
      <c r="B4" s="14"/>
      <c r="C4" s="10" t="s">
        <v>10</v>
      </c>
      <c r="D4" s="11" t="s">
        <v>51</v>
      </c>
      <c r="E4" s="9">
        <v>3</v>
      </c>
      <c r="F4" s="33" t="s">
        <v>52</v>
      </c>
      <c r="G4" s="8" t="s">
        <v>53</v>
      </c>
      <c r="H4" s="9">
        <v>3</v>
      </c>
      <c r="I4" s="11" t="s">
        <v>54</v>
      </c>
      <c r="J4" s="11"/>
      <c r="K4" s="28">
        <f t="shared" si="0"/>
        <v>0</v>
      </c>
    </row>
    <row r="5" s="28" customFormat="1" ht="24.75" spans="1:12">
      <c r="A5" s="14"/>
      <c r="B5" s="14"/>
      <c r="C5" s="11" t="s">
        <v>11</v>
      </c>
      <c r="D5" s="8" t="s">
        <v>55</v>
      </c>
      <c r="E5" s="9">
        <v>4</v>
      </c>
      <c r="F5" s="32" t="s">
        <v>56</v>
      </c>
      <c r="G5" s="8" t="s">
        <v>57</v>
      </c>
      <c r="H5" s="13">
        <v>4</v>
      </c>
      <c r="I5" s="11" t="s">
        <v>58</v>
      </c>
      <c r="J5" s="11"/>
      <c r="K5" s="28">
        <f t="shared" si="0"/>
        <v>0</v>
      </c>
      <c r="L5" s="28">
        <f>1185/1572</f>
        <v>0.75381679389313</v>
      </c>
    </row>
    <row r="6" s="28" customFormat="1" ht="38.25" spans="1:11">
      <c r="A6" s="14"/>
      <c r="B6" s="14"/>
      <c r="C6" s="11" t="s">
        <v>12</v>
      </c>
      <c r="D6" s="8" t="s">
        <v>59</v>
      </c>
      <c r="E6" s="9">
        <v>4</v>
      </c>
      <c r="F6" s="32" t="s">
        <v>60</v>
      </c>
      <c r="G6" s="8" t="s">
        <v>61</v>
      </c>
      <c r="H6" s="13">
        <v>4</v>
      </c>
      <c r="I6" s="11" t="s">
        <v>62</v>
      </c>
      <c r="J6" s="11"/>
      <c r="K6" s="28">
        <f t="shared" si="0"/>
        <v>0</v>
      </c>
    </row>
    <row r="7" s="28" customFormat="1" ht="24" spans="1:11">
      <c r="A7" s="14"/>
      <c r="B7" s="14" t="s">
        <v>13</v>
      </c>
      <c r="C7" s="11" t="s">
        <v>14</v>
      </c>
      <c r="D7" s="11" t="s">
        <v>63</v>
      </c>
      <c r="E7" s="14">
        <v>3</v>
      </c>
      <c r="F7" s="17" t="s">
        <v>64</v>
      </c>
      <c r="G7" s="11" t="s">
        <v>65</v>
      </c>
      <c r="H7" s="14">
        <v>3</v>
      </c>
      <c r="I7" s="11" t="s">
        <v>66</v>
      </c>
      <c r="J7" s="15"/>
      <c r="K7" s="28">
        <f t="shared" si="0"/>
        <v>0</v>
      </c>
    </row>
    <row r="8" s="28" customFormat="1" ht="24.75" spans="1:11">
      <c r="A8" s="14"/>
      <c r="B8" s="14"/>
      <c r="C8" s="11" t="s">
        <v>15</v>
      </c>
      <c r="D8" s="11" t="s">
        <v>67</v>
      </c>
      <c r="E8" s="14">
        <v>2</v>
      </c>
      <c r="F8" s="17" t="s">
        <v>68</v>
      </c>
      <c r="G8" s="8" t="s">
        <v>69</v>
      </c>
      <c r="H8" s="14">
        <v>2</v>
      </c>
      <c r="I8" s="11" t="s">
        <v>70</v>
      </c>
      <c r="J8" s="11"/>
      <c r="K8" s="28">
        <f t="shared" si="0"/>
        <v>0</v>
      </c>
    </row>
    <row r="9" s="28" customFormat="1" ht="48" spans="1:11">
      <c r="A9" s="14" t="s">
        <v>16</v>
      </c>
      <c r="B9" s="14" t="s">
        <v>17</v>
      </c>
      <c r="C9" s="11" t="s">
        <v>18</v>
      </c>
      <c r="D9" s="11" t="s">
        <v>71</v>
      </c>
      <c r="E9" s="14">
        <v>2</v>
      </c>
      <c r="F9" s="11" t="s">
        <v>72</v>
      </c>
      <c r="G9" s="8" t="s">
        <v>73</v>
      </c>
      <c r="H9" s="14">
        <v>2</v>
      </c>
      <c r="I9" s="11" t="s">
        <v>74</v>
      </c>
      <c r="J9" s="11"/>
      <c r="K9" s="28">
        <f t="shared" si="0"/>
        <v>0</v>
      </c>
    </row>
    <row r="10" s="28" customFormat="1" ht="24" spans="1:11">
      <c r="A10" s="14"/>
      <c r="B10" s="14"/>
      <c r="C10" s="11" t="s">
        <v>19</v>
      </c>
      <c r="D10" s="11" t="s">
        <v>75</v>
      </c>
      <c r="E10" s="14">
        <v>4</v>
      </c>
      <c r="F10" s="11" t="s">
        <v>76</v>
      </c>
      <c r="G10" s="8" t="s">
        <v>57</v>
      </c>
      <c r="H10" s="14">
        <v>4</v>
      </c>
      <c r="I10" s="11" t="s">
        <v>77</v>
      </c>
      <c r="J10" s="11"/>
      <c r="K10" s="28">
        <f t="shared" si="0"/>
        <v>0</v>
      </c>
    </row>
    <row r="11" s="28" customFormat="1" ht="24" spans="1:11">
      <c r="A11" s="14"/>
      <c r="B11" s="14"/>
      <c r="C11" s="11" t="s">
        <v>20</v>
      </c>
      <c r="D11" s="11" t="s">
        <v>78</v>
      </c>
      <c r="E11" s="14">
        <v>4</v>
      </c>
      <c r="F11" s="17" t="s">
        <v>79</v>
      </c>
      <c r="G11" s="8" t="s">
        <v>57</v>
      </c>
      <c r="H11" s="14">
        <v>4</v>
      </c>
      <c r="I11" s="11" t="s">
        <v>80</v>
      </c>
      <c r="J11" s="11"/>
      <c r="K11" s="28">
        <f t="shared" si="0"/>
        <v>0</v>
      </c>
    </row>
    <row r="12" s="28" customFormat="1" ht="24" spans="1:11">
      <c r="A12" s="14"/>
      <c r="B12" s="14"/>
      <c r="C12" s="11" t="s">
        <v>21</v>
      </c>
      <c r="D12" s="11" t="s">
        <v>81</v>
      </c>
      <c r="E12" s="14">
        <v>2</v>
      </c>
      <c r="F12" s="17" t="s">
        <v>82</v>
      </c>
      <c r="G12" s="8" t="s">
        <v>83</v>
      </c>
      <c r="H12" s="14">
        <v>2</v>
      </c>
      <c r="I12" s="11" t="s">
        <v>84</v>
      </c>
      <c r="J12" s="11"/>
      <c r="K12" s="28">
        <f t="shared" si="0"/>
        <v>0</v>
      </c>
    </row>
    <row r="13" s="28" customFormat="1" ht="24" spans="1:11">
      <c r="A13" s="14"/>
      <c r="B13" s="14" t="s">
        <v>22</v>
      </c>
      <c r="C13" s="17" t="s">
        <v>23</v>
      </c>
      <c r="D13" s="11" t="s">
        <v>85</v>
      </c>
      <c r="E13" s="14">
        <v>4</v>
      </c>
      <c r="F13" s="11" t="s">
        <v>86</v>
      </c>
      <c r="G13" s="8" t="s">
        <v>57</v>
      </c>
      <c r="H13" s="14">
        <v>4</v>
      </c>
      <c r="I13" s="11" t="s">
        <v>87</v>
      </c>
      <c r="J13" s="11"/>
      <c r="K13" s="28">
        <f t="shared" si="0"/>
        <v>0</v>
      </c>
    </row>
    <row r="14" s="28" customFormat="1" ht="24" spans="1:11">
      <c r="A14" s="14"/>
      <c r="B14" s="14"/>
      <c r="C14" s="17" t="s">
        <v>24</v>
      </c>
      <c r="D14" s="11" t="s">
        <v>88</v>
      </c>
      <c r="E14" s="14">
        <v>4</v>
      </c>
      <c r="F14" s="17" t="s">
        <v>89</v>
      </c>
      <c r="G14" s="8" t="s">
        <v>57</v>
      </c>
      <c r="H14" s="14">
        <v>4</v>
      </c>
      <c r="I14" s="11" t="s">
        <v>90</v>
      </c>
      <c r="J14" s="11"/>
      <c r="K14" s="28">
        <f t="shared" si="0"/>
        <v>0</v>
      </c>
    </row>
    <row r="15" s="28" customFormat="1" ht="36" spans="1:11">
      <c r="A15" s="14" t="s">
        <v>25</v>
      </c>
      <c r="B15" s="14" t="s">
        <v>26</v>
      </c>
      <c r="C15" s="11" t="s">
        <v>27</v>
      </c>
      <c r="D15" s="11" t="s">
        <v>91</v>
      </c>
      <c r="E15" s="14">
        <v>7</v>
      </c>
      <c r="F15" s="17" t="s">
        <v>92</v>
      </c>
      <c r="G15" s="17" t="s">
        <v>93</v>
      </c>
      <c r="H15" s="14">
        <v>7</v>
      </c>
      <c r="I15" s="11" t="s">
        <v>94</v>
      </c>
      <c r="J15" s="11"/>
      <c r="K15" s="28">
        <f t="shared" si="0"/>
        <v>0</v>
      </c>
    </row>
    <row r="16" s="28" customFormat="1" ht="24" spans="1:11">
      <c r="A16" s="14"/>
      <c r="B16" s="14"/>
      <c r="C16" s="11" t="s">
        <v>29</v>
      </c>
      <c r="D16" s="8" t="s">
        <v>95</v>
      </c>
      <c r="E16" s="14">
        <v>10</v>
      </c>
      <c r="F16" s="8" t="s">
        <v>96</v>
      </c>
      <c r="G16" s="17" t="s">
        <v>97</v>
      </c>
      <c r="H16" s="14">
        <v>10</v>
      </c>
      <c r="I16" s="11" t="s">
        <v>98</v>
      </c>
      <c r="J16" s="11"/>
      <c r="K16" s="28">
        <f t="shared" si="0"/>
        <v>0</v>
      </c>
    </row>
    <row r="17" s="28" customFormat="1" ht="60" spans="1:11">
      <c r="A17" s="14"/>
      <c r="B17" s="14"/>
      <c r="C17" s="11" t="s">
        <v>30</v>
      </c>
      <c r="D17" s="8" t="s">
        <v>99</v>
      </c>
      <c r="E17" s="14">
        <v>7</v>
      </c>
      <c r="F17" s="8" t="s">
        <v>100</v>
      </c>
      <c r="G17" s="17" t="s">
        <v>101</v>
      </c>
      <c r="H17" s="14">
        <v>7</v>
      </c>
      <c r="I17" s="11" t="s">
        <v>98</v>
      </c>
      <c r="J17" s="11"/>
      <c r="K17" s="28">
        <f t="shared" si="0"/>
        <v>0</v>
      </c>
    </row>
    <row r="18" s="28" customFormat="1" ht="36" spans="1:11">
      <c r="A18" s="14"/>
      <c r="B18" s="14"/>
      <c r="C18" s="14" t="s">
        <v>31</v>
      </c>
      <c r="D18" s="11" t="s">
        <v>102</v>
      </c>
      <c r="E18" s="14">
        <v>6</v>
      </c>
      <c r="F18" s="11" t="s">
        <v>103</v>
      </c>
      <c r="G18" s="11" t="s">
        <v>104</v>
      </c>
      <c r="H18" s="14">
        <v>6</v>
      </c>
      <c r="I18" s="11" t="s">
        <v>105</v>
      </c>
      <c r="J18" s="11"/>
      <c r="K18" s="28">
        <f t="shared" si="0"/>
        <v>0</v>
      </c>
    </row>
    <row r="19" s="28" customFormat="1" ht="36" spans="1:11">
      <c r="A19" s="14" t="s">
        <v>32</v>
      </c>
      <c r="B19" s="14" t="s">
        <v>33</v>
      </c>
      <c r="C19" s="11" t="s">
        <v>34</v>
      </c>
      <c r="D19" s="11" t="s">
        <v>106</v>
      </c>
      <c r="E19" s="14">
        <v>6</v>
      </c>
      <c r="F19" s="17" t="s">
        <v>107</v>
      </c>
      <c r="G19" s="11" t="s">
        <v>108</v>
      </c>
      <c r="H19" s="14">
        <v>6</v>
      </c>
      <c r="I19" s="11" t="s">
        <v>109</v>
      </c>
      <c r="J19" s="11"/>
      <c r="K19" s="28">
        <f t="shared" si="0"/>
        <v>0</v>
      </c>
    </row>
    <row r="20" s="28" customFormat="1" ht="24" spans="1:11">
      <c r="A20" s="14"/>
      <c r="B20" s="14"/>
      <c r="C20" s="11" t="s">
        <v>35</v>
      </c>
      <c r="D20" s="11" t="s">
        <v>110</v>
      </c>
      <c r="E20" s="14">
        <v>4</v>
      </c>
      <c r="F20" s="17" t="s">
        <v>111</v>
      </c>
      <c r="G20" s="11" t="s">
        <v>112</v>
      </c>
      <c r="H20" s="14">
        <v>4</v>
      </c>
      <c r="I20" s="11" t="s">
        <v>113</v>
      </c>
      <c r="J20" s="11"/>
      <c r="K20" s="28">
        <f t="shared" si="0"/>
        <v>0</v>
      </c>
    </row>
    <row r="21" s="28" customFormat="1" ht="48" spans="1:11">
      <c r="A21" s="14"/>
      <c r="B21" s="14"/>
      <c r="C21" s="11" t="s">
        <v>36</v>
      </c>
      <c r="D21" s="11" t="s">
        <v>114</v>
      </c>
      <c r="E21" s="14">
        <v>6</v>
      </c>
      <c r="F21" s="17" t="s">
        <v>115</v>
      </c>
      <c r="G21" s="11" t="s">
        <v>116</v>
      </c>
      <c r="H21" s="14">
        <v>3</v>
      </c>
      <c r="I21" s="11" t="s">
        <v>117</v>
      </c>
      <c r="J21" s="11" t="s">
        <v>118</v>
      </c>
      <c r="K21" s="28">
        <f t="shared" si="0"/>
        <v>3</v>
      </c>
    </row>
    <row r="22" s="28" customFormat="1" ht="36" spans="1:11">
      <c r="A22" s="14"/>
      <c r="B22" s="14"/>
      <c r="C22" s="11" t="s">
        <v>37</v>
      </c>
      <c r="D22" s="11" t="s">
        <v>119</v>
      </c>
      <c r="E22" s="14">
        <v>6</v>
      </c>
      <c r="F22" s="17" t="s">
        <v>120</v>
      </c>
      <c r="G22" s="8" t="s">
        <v>121</v>
      </c>
      <c r="H22" s="14">
        <v>3</v>
      </c>
      <c r="I22" s="11" t="s">
        <v>117</v>
      </c>
      <c r="J22" s="11" t="s">
        <v>122</v>
      </c>
      <c r="K22" s="28">
        <f t="shared" si="0"/>
        <v>3</v>
      </c>
    </row>
    <row r="23" s="28" customFormat="1" ht="36" spans="1:11">
      <c r="A23" s="14"/>
      <c r="B23" s="14"/>
      <c r="C23" s="11" t="s">
        <v>39</v>
      </c>
      <c r="D23" s="11" t="s">
        <v>123</v>
      </c>
      <c r="E23" s="14">
        <v>8</v>
      </c>
      <c r="F23" s="17" t="s">
        <v>124</v>
      </c>
      <c r="G23" s="11" t="s">
        <v>125</v>
      </c>
      <c r="H23" s="14">
        <v>5</v>
      </c>
      <c r="I23" s="11" t="s">
        <v>126</v>
      </c>
      <c r="J23" s="11" t="s">
        <v>127</v>
      </c>
      <c r="K23" s="28">
        <f t="shared" si="0"/>
        <v>3</v>
      </c>
    </row>
    <row r="24" s="28" customFormat="1" ht="12" spans="1:11">
      <c r="A24" s="11"/>
      <c r="B24" s="11"/>
      <c r="C24" s="14" t="s">
        <v>41</v>
      </c>
      <c r="D24" s="11"/>
      <c r="E24" s="14">
        <f>SUM(E3:E23)</f>
        <v>100</v>
      </c>
      <c r="F24" s="17"/>
      <c r="G24" s="11"/>
      <c r="H24" s="14">
        <f>SUM(H3:H23)</f>
        <v>91</v>
      </c>
      <c r="I24" s="11"/>
      <c r="J24" s="11"/>
      <c r="K24" s="28">
        <f t="shared" si="0"/>
        <v>9</v>
      </c>
    </row>
  </sheetData>
  <mergeCells count="11">
    <mergeCell ref="A1:J1"/>
    <mergeCell ref="A3:A8"/>
    <mergeCell ref="A9:A14"/>
    <mergeCell ref="A15:A18"/>
    <mergeCell ref="A19:A23"/>
    <mergeCell ref="B3:B6"/>
    <mergeCell ref="B7:B8"/>
    <mergeCell ref="B9:B12"/>
    <mergeCell ref="B13:B14"/>
    <mergeCell ref="B15:B18"/>
    <mergeCell ref="B19:B23"/>
  </mergeCells>
  <printOptions horizontalCentered="1"/>
  <pageMargins left="0.751388888888889" right="0.751388888888889" top="1" bottom="1" header="0.5" footer="0.5"/>
  <pageSetup paperSize="9" scale="57" orientation="landscape" horizontalDpi="600"/>
  <headerFooter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J23" sqref="J23"/>
    </sheetView>
  </sheetViews>
  <sheetFormatPr defaultColWidth="9" defaultRowHeight="13.5"/>
  <cols>
    <col min="3" max="3" width="19.875" customWidth="1"/>
    <col min="4" max="4" width="13.2583333333333" customWidth="1"/>
    <col min="5" max="5" width="13.5" customWidth="1"/>
    <col min="6" max="6" width="17" customWidth="1"/>
    <col min="7" max="7" width="12.375" customWidth="1"/>
  </cols>
  <sheetData>
    <row r="1" ht="39" customHeight="1" spans="1:17">
      <c r="A1" s="19" t="s">
        <v>128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3" spans="1:17">
      <c r="A3" s="20" t="s">
        <v>129</v>
      </c>
      <c r="B3" s="20" t="s">
        <v>130</v>
      </c>
      <c r="C3" s="20" t="s">
        <v>131</v>
      </c>
      <c r="D3" s="21" t="s">
        <v>132</v>
      </c>
      <c r="E3" s="22"/>
      <c r="F3" s="21" t="s">
        <v>133</v>
      </c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="19" customFormat="1" spans="1:17">
      <c r="A4" s="24"/>
      <c r="B4" s="24"/>
      <c r="C4" s="24"/>
      <c r="D4" s="25" t="s">
        <v>134</v>
      </c>
      <c r="E4" s="25" t="s">
        <v>135</v>
      </c>
      <c r="F4" s="25" t="s">
        <v>136</v>
      </c>
      <c r="G4" s="25" t="s">
        <v>137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</sheetData>
  <mergeCells count="6">
    <mergeCell ref="A1:Q1"/>
    <mergeCell ref="D3:E3"/>
    <mergeCell ref="F3:G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5" workbookViewId="0">
      <selection activeCell="J23" sqref="J23"/>
    </sheetView>
  </sheetViews>
  <sheetFormatPr defaultColWidth="103" defaultRowHeight="47" customHeight="1" outlineLevelCol="6"/>
  <cols>
    <col min="1" max="1" width="9.25833333333333" style="1" customWidth="1"/>
    <col min="2" max="2" width="7.75833333333333" style="1" customWidth="1"/>
    <col min="3" max="3" width="14.2583333333333" style="1" customWidth="1"/>
    <col min="4" max="4" width="35.625" style="1" customWidth="1"/>
    <col min="5" max="5" width="5.55833333333333" style="4" customWidth="1"/>
    <col min="6" max="6" width="10.7583333333333" style="4" customWidth="1"/>
    <col min="7" max="7" width="22.625" style="1" customWidth="1"/>
    <col min="8" max="16372" width="103" style="1" customWidth="1"/>
    <col min="16373" max="16380" width="103" style="1"/>
  </cols>
  <sheetData>
    <row r="1" s="1" customFormat="1" customHeight="1" spans="1:6">
      <c r="A1" s="5" t="s">
        <v>138</v>
      </c>
      <c r="B1" s="5"/>
      <c r="C1" s="5"/>
      <c r="D1" s="5"/>
      <c r="E1" s="5"/>
      <c r="F1" s="5"/>
    </row>
    <row r="2" s="2" customFormat="1" ht="35" customHeight="1" spans="1:6">
      <c r="A2" s="6" t="s">
        <v>1</v>
      </c>
      <c r="B2" s="6" t="s">
        <v>2</v>
      </c>
      <c r="C2" s="6" t="s">
        <v>3</v>
      </c>
      <c r="D2" s="6" t="s">
        <v>43</v>
      </c>
      <c r="E2" s="6" t="s">
        <v>4</v>
      </c>
      <c r="F2" s="6" t="s">
        <v>5</v>
      </c>
    </row>
    <row r="3" s="3" customFormat="1" ht="41" customHeight="1" spans="1:7">
      <c r="A3" s="6" t="s">
        <v>7</v>
      </c>
      <c r="B3" s="7" t="s">
        <v>8</v>
      </c>
      <c r="C3" s="8" t="s">
        <v>9</v>
      </c>
      <c r="D3" s="8" t="s">
        <v>47</v>
      </c>
      <c r="E3" s="9">
        <v>4</v>
      </c>
      <c r="F3" s="9">
        <v>4</v>
      </c>
      <c r="G3" s="3">
        <f t="shared" ref="G3:G24" si="0">E3-F3</f>
        <v>0</v>
      </c>
    </row>
    <row r="4" s="3" customFormat="1" customHeight="1" spans="1:7">
      <c r="A4" s="6"/>
      <c r="B4" s="7"/>
      <c r="C4" s="10" t="s">
        <v>10</v>
      </c>
      <c r="D4" s="11" t="s">
        <v>51</v>
      </c>
      <c r="E4" s="9">
        <v>3</v>
      </c>
      <c r="F4" s="9">
        <v>3</v>
      </c>
      <c r="G4" s="3">
        <f t="shared" si="0"/>
        <v>0</v>
      </c>
    </row>
    <row r="5" s="3" customFormat="1" ht="42" customHeight="1" spans="1:7">
      <c r="A5" s="6"/>
      <c r="B5" s="7"/>
      <c r="C5" s="12" t="s">
        <v>11</v>
      </c>
      <c r="D5" s="8" t="s">
        <v>55</v>
      </c>
      <c r="E5" s="9">
        <v>4</v>
      </c>
      <c r="F5" s="13">
        <v>4</v>
      </c>
      <c r="G5" s="3">
        <f t="shared" si="0"/>
        <v>0</v>
      </c>
    </row>
    <row r="6" s="3" customFormat="1" ht="36" spans="1:7">
      <c r="A6" s="6"/>
      <c r="B6" s="7"/>
      <c r="C6" s="12" t="s">
        <v>12</v>
      </c>
      <c r="D6" s="8" t="s">
        <v>59</v>
      </c>
      <c r="E6" s="9">
        <v>4</v>
      </c>
      <c r="F6" s="13">
        <v>4</v>
      </c>
      <c r="G6" s="3">
        <f t="shared" si="0"/>
        <v>0</v>
      </c>
    </row>
    <row r="7" s="3" customFormat="1" ht="29" customHeight="1" spans="1:7">
      <c r="A7" s="6"/>
      <c r="B7" s="6" t="s">
        <v>13</v>
      </c>
      <c r="C7" s="11" t="s">
        <v>14</v>
      </c>
      <c r="D7" s="12" t="s">
        <v>139</v>
      </c>
      <c r="E7" s="6">
        <v>3</v>
      </c>
      <c r="F7" s="6">
        <v>1</v>
      </c>
      <c r="G7" s="3">
        <f t="shared" si="0"/>
        <v>2</v>
      </c>
    </row>
    <row r="8" s="3" customFormat="1" ht="26" customHeight="1" spans="1:7">
      <c r="A8" s="6"/>
      <c r="B8" s="6"/>
      <c r="C8" s="12" t="s">
        <v>15</v>
      </c>
      <c r="D8" s="12" t="s">
        <v>140</v>
      </c>
      <c r="E8" s="6">
        <v>2</v>
      </c>
      <c r="F8" s="6">
        <v>2</v>
      </c>
      <c r="G8" s="3">
        <f t="shared" si="0"/>
        <v>0</v>
      </c>
    </row>
    <row r="9" s="3" customFormat="1" ht="28" customHeight="1" spans="1:7">
      <c r="A9" s="6" t="s">
        <v>16</v>
      </c>
      <c r="B9" s="6" t="s">
        <v>17</v>
      </c>
      <c r="C9" s="12" t="s">
        <v>18</v>
      </c>
      <c r="D9" s="12" t="s">
        <v>71</v>
      </c>
      <c r="E9" s="6">
        <v>2</v>
      </c>
      <c r="F9" s="6">
        <v>2</v>
      </c>
      <c r="G9" s="3">
        <f t="shared" si="0"/>
        <v>0</v>
      </c>
    </row>
    <row r="10" s="3" customFormat="1" ht="28" customHeight="1" spans="1:7">
      <c r="A10" s="6"/>
      <c r="B10" s="6"/>
      <c r="C10" s="14" t="s">
        <v>19</v>
      </c>
      <c r="D10" s="11" t="s">
        <v>75</v>
      </c>
      <c r="E10" s="14">
        <v>5</v>
      </c>
      <c r="F10" s="6">
        <v>4</v>
      </c>
      <c r="G10" s="3">
        <f t="shared" si="0"/>
        <v>1</v>
      </c>
    </row>
    <row r="11" s="3" customFormat="1" ht="40" customHeight="1" spans="1:7">
      <c r="A11" s="6"/>
      <c r="B11" s="6"/>
      <c r="C11" s="12" t="s">
        <v>20</v>
      </c>
      <c r="D11" s="12" t="s">
        <v>78</v>
      </c>
      <c r="E11" s="6">
        <v>3</v>
      </c>
      <c r="F11" s="6">
        <v>2</v>
      </c>
      <c r="G11" s="3">
        <f t="shared" si="0"/>
        <v>1</v>
      </c>
    </row>
    <row r="12" s="3" customFormat="1" ht="29" customHeight="1" spans="1:7">
      <c r="A12" s="6"/>
      <c r="B12" s="6"/>
      <c r="C12" s="15" t="s">
        <v>21</v>
      </c>
      <c r="D12" s="15" t="s">
        <v>81</v>
      </c>
      <c r="E12" s="16">
        <v>2</v>
      </c>
      <c r="F12" s="16">
        <v>0</v>
      </c>
      <c r="G12" s="3">
        <f t="shared" si="0"/>
        <v>2</v>
      </c>
    </row>
    <row r="13" s="3" customFormat="1" ht="27" customHeight="1" spans="1:7">
      <c r="A13" s="6"/>
      <c r="B13" s="6" t="s">
        <v>22</v>
      </c>
      <c r="C13" s="17" t="s">
        <v>23</v>
      </c>
      <c r="D13" s="11" t="s">
        <v>85</v>
      </c>
      <c r="E13" s="6">
        <v>4</v>
      </c>
      <c r="F13" s="6">
        <v>4</v>
      </c>
      <c r="G13" s="3">
        <f t="shared" si="0"/>
        <v>0</v>
      </c>
    </row>
    <row r="14" s="3" customFormat="1" ht="46" customHeight="1" spans="1:7">
      <c r="A14" s="6"/>
      <c r="B14" s="6"/>
      <c r="C14" s="14" t="s">
        <v>24</v>
      </c>
      <c r="D14" s="11" t="s">
        <v>141</v>
      </c>
      <c r="E14" s="6">
        <v>4</v>
      </c>
      <c r="F14" s="6">
        <v>4</v>
      </c>
      <c r="G14" s="3">
        <f t="shared" si="0"/>
        <v>0</v>
      </c>
    </row>
    <row r="15" s="3" customFormat="1" ht="27" customHeight="1" spans="1:7">
      <c r="A15" s="6" t="s">
        <v>25</v>
      </c>
      <c r="B15" s="6" t="s">
        <v>26</v>
      </c>
      <c r="C15" s="12" t="s">
        <v>27</v>
      </c>
      <c r="D15" s="12" t="s">
        <v>91</v>
      </c>
      <c r="E15" s="6">
        <v>7</v>
      </c>
      <c r="F15" s="6">
        <v>7</v>
      </c>
      <c r="G15" s="3">
        <f t="shared" si="0"/>
        <v>0</v>
      </c>
    </row>
    <row r="16" s="3" customFormat="1" ht="24" customHeight="1" spans="1:7">
      <c r="A16" s="6"/>
      <c r="B16" s="6"/>
      <c r="C16" s="12" t="s">
        <v>29</v>
      </c>
      <c r="D16" s="18" t="s">
        <v>95</v>
      </c>
      <c r="E16" s="6">
        <v>10</v>
      </c>
      <c r="F16" s="6">
        <v>8</v>
      </c>
      <c r="G16" s="3">
        <f t="shared" si="0"/>
        <v>2</v>
      </c>
    </row>
    <row r="17" s="3" customFormat="1" ht="19" customHeight="1" spans="1:7">
      <c r="A17" s="6"/>
      <c r="B17" s="6"/>
      <c r="C17" s="12" t="s">
        <v>30</v>
      </c>
      <c r="D17" s="18" t="s">
        <v>99</v>
      </c>
      <c r="E17" s="6">
        <v>7</v>
      </c>
      <c r="F17" s="6">
        <v>5</v>
      </c>
      <c r="G17" s="3">
        <f t="shared" si="0"/>
        <v>2</v>
      </c>
    </row>
    <row r="18" s="3" customFormat="1" ht="28" customHeight="1" spans="1:7">
      <c r="A18" s="6"/>
      <c r="B18" s="6"/>
      <c r="C18" s="14" t="s">
        <v>31</v>
      </c>
      <c r="D18" s="11" t="s">
        <v>102</v>
      </c>
      <c r="E18" s="14">
        <v>6</v>
      </c>
      <c r="F18" s="6">
        <v>6</v>
      </c>
      <c r="G18" s="3">
        <f t="shared" si="0"/>
        <v>0</v>
      </c>
    </row>
    <row r="19" s="3" customFormat="1" ht="33" customHeight="1" spans="1:7">
      <c r="A19" s="6" t="s">
        <v>32</v>
      </c>
      <c r="B19" s="6" t="s">
        <v>33</v>
      </c>
      <c r="C19" s="12" t="s">
        <v>34</v>
      </c>
      <c r="D19" s="12" t="s">
        <v>142</v>
      </c>
      <c r="E19" s="6">
        <v>6</v>
      </c>
      <c r="F19" s="6">
        <v>6</v>
      </c>
      <c r="G19" s="3">
        <f t="shared" si="0"/>
        <v>0</v>
      </c>
    </row>
    <row r="20" s="3" customFormat="1" ht="39" customHeight="1" spans="1:7">
      <c r="A20" s="6"/>
      <c r="B20" s="6"/>
      <c r="C20" s="12" t="s">
        <v>35</v>
      </c>
      <c r="D20" s="12" t="s">
        <v>143</v>
      </c>
      <c r="E20" s="6">
        <v>4</v>
      </c>
      <c r="F20" s="6">
        <v>4</v>
      </c>
      <c r="G20" s="3">
        <f t="shared" si="0"/>
        <v>0</v>
      </c>
    </row>
    <row r="21" s="3" customFormat="1" ht="35" customHeight="1" spans="1:7">
      <c r="A21" s="6"/>
      <c r="B21" s="6"/>
      <c r="C21" s="12" t="s">
        <v>36</v>
      </c>
      <c r="D21" s="12" t="s">
        <v>144</v>
      </c>
      <c r="E21" s="6">
        <v>6</v>
      </c>
      <c r="F21" s="6">
        <v>5</v>
      </c>
      <c r="G21" s="3">
        <f t="shared" si="0"/>
        <v>1</v>
      </c>
    </row>
    <row r="22" s="3" customFormat="1" ht="38" customHeight="1" spans="1:7">
      <c r="A22" s="6"/>
      <c r="B22" s="6"/>
      <c r="C22" s="12" t="s">
        <v>37</v>
      </c>
      <c r="D22" s="12" t="s">
        <v>119</v>
      </c>
      <c r="E22" s="6">
        <v>6</v>
      </c>
      <c r="F22" s="6">
        <v>5</v>
      </c>
      <c r="G22" s="3">
        <f t="shared" si="0"/>
        <v>1</v>
      </c>
    </row>
    <row r="23" s="3" customFormat="1" ht="34" customHeight="1" spans="1:7">
      <c r="A23" s="6"/>
      <c r="B23" s="6"/>
      <c r="C23" s="12" t="s">
        <v>39</v>
      </c>
      <c r="D23" s="12" t="s">
        <v>145</v>
      </c>
      <c r="E23" s="6">
        <v>8</v>
      </c>
      <c r="F23" s="6">
        <v>8</v>
      </c>
      <c r="G23" s="3">
        <f t="shared" si="0"/>
        <v>0</v>
      </c>
    </row>
    <row r="24" s="3" customFormat="1" ht="30" customHeight="1" spans="1:7">
      <c r="A24" s="12"/>
      <c r="B24" s="12"/>
      <c r="C24" s="6" t="s">
        <v>41</v>
      </c>
      <c r="D24" s="12"/>
      <c r="E24" s="6">
        <f>SUM(E3:E23)</f>
        <v>100</v>
      </c>
      <c r="F24" s="6">
        <f>SUM(F3:F23)</f>
        <v>88</v>
      </c>
      <c r="G24" s="3">
        <f t="shared" si="0"/>
        <v>12</v>
      </c>
    </row>
  </sheetData>
  <mergeCells count="11">
    <mergeCell ref="A1:F1"/>
    <mergeCell ref="A3:A8"/>
    <mergeCell ref="A9:A14"/>
    <mergeCell ref="A15:A18"/>
    <mergeCell ref="A19:A23"/>
    <mergeCell ref="B3:B6"/>
    <mergeCell ref="B7:B8"/>
    <mergeCell ref="B9:B12"/>
    <mergeCell ref="B13:B14"/>
    <mergeCell ref="B15:B18"/>
    <mergeCell ref="B19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评分表 (2)</vt:lpstr>
      <vt:lpstr>评分表</vt:lpstr>
      <vt:lpstr>指标准备数据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Z 阳</cp:lastModifiedBy>
  <dcterms:created xsi:type="dcterms:W3CDTF">2021-07-25T01:19:00Z</dcterms:created>
  <dcterms:modified xsi:type="dcterms:W3CDTF">2022-09-23T02:00:56Z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559B007121D743AF95015208DD69F93E</vt:lpwstr>
  </property>
  <property fmtid="{D5CDD505-2E9C-101B-9397-08002B2CF9AE}" pid="3" name="KSOProductBuildVer">
    <vt:lpwstr>2052-11.1.0.12313</vt:lpwstr>
  </property>
</Properties>
</file>